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bls\LAUS\Shared Data\CLF\2023 BMK\"/>
    </mc:Choice>
  </mc:AlternateContent>
  <xr:revisionPtr revIDLastSave="0" documentId="13_ncr:1_{3B022F07-7BF6-4A08-BE2E-ED3614A120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Sheet1!$A$1:$P$441</definedName>
    <definedName name="_xlnm.Print_Titles" localSheetId="0">Sheet1!$1:$1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40" i="2" l="1"/>
  <c r="P439" i="2"/>
  <c r="P436" i="2"/>
  <c r="P435" i="2"/>
  <c r="P432" i="2"/>
  <c r="P431" i="2"/>
  <c r="P428" i="2"/>
  <c r="P427" i="2"/>
  <c r="P424" i="2"/>
  <c r="P423" i="2"/>
  <c r="P420" i="2"/>
  <c r="P419" i="2"/>
  <c r="P416" i="2"/>
  <c r="P415" i="2"/>
  <c r="P412" i="2"/>
  <c r="P411" i="2"/>
  <c r="P408" i="2"/>
  <c r="P407" i="2"/>
  <c r="P404" i="2"/>
  <c r="P403" i="2"/>
  <c r="P400" i="2"/>
  <c r="P399" i="2"/>
  <c r="P396" i="2"/>
  <c r="P395" i="2"/>
  <c r="P392" i="2"/>
  <c r="P391" i="2"/>
  <c r="P388" i="2"/>
  <c r="P387" i="2"/>
  <c r="P384" i="2"/>
  <c r="P383" i="2"/>
  <c r="P380" i="2"/>
  <c r="P379" i="2"/>
  <c r="P376" i="2"/>
  <c r="P375" i="2"/>
  <c r="P372" i="2"/>
  <c r="P371" i="2"/>
  <c r="P368" i="2"/>
  <c r="P367" i="2"/>
  <c r="P364" i="2"/>
  <c r="P363" i="2"/>
  <c r="P360" i="2"/>
  <c r="P359" i="2"/>
  <c r="P356" i="2"/>
  <c r="P355" i="2"/>
  <c r="P352" i="2"/>
  <c r="P351" i="2"/>
  <c r="P348" i="2"/>
  <c r="P347" i="2"/>
  <c r="P344" i="2"/>
  <c r="P343" i="2"/>
  <c r="P340" i="2"/>
  <c r="P339" i="2"/>
  <c r="P336" i="2"/>
  <c r="P335" i="2"/>
  <c r="P332" i="2"/>
  <c r="P331" i="2"/>
  <c r="P328" i="2"/>
  <c r="P327" i="2"/>
  <c r="P326" i="2"/>
  <c r="P320" i="2"/>
  <c r="P319" i="2"/>
  <c r="P316" i="2"/>
  <c r="P315" i="2"/>
  <c r="P312" i="2"/>
  <c r="P311" i="2"/>
  <c r="P308" i="2"/>
  <c r="P307" i="2"/>
  <c r="P304" i="2"/>
  <c r="P303" i="2"/>
  <c r="P300" i="2"/>
  <c r="P299" i="2"/>
  <c r="P296" i="2"/>
  <c r="P295" i="2"/>
  <c r="P292" i="2"/>
  <c r="P291" i="2"/>
  <c r="P288" i="2"/>
  <c r="P287" i="2"/>
  <c r="P284" i="2"/>
  <c r="P283" i="2"/>
  <c r="P280" i="2"/>
  <c r="P279" i="2"/>
  <c r="P276" i="2"/>
  <c r="P275" i="2"/>
  <c r="P272" i="2"/>
  <c r="P271" i="2"/>
  <c r="P268" i="2"/>
  <c r="P267" i="2"/>
  <c r="P264" i="2"/>
  <c r="P263" i="2"/>
  <c r="P260" i="2"/>
  <c r="P259" i="2"/>
  <c r="P256" i="2"/>
  <c r="P255" i="2"/>
  <c r="P252" i="2"/>
  <c r="P251" i="2"/>
  <c r="P248" i="2"/>
  <c r="P247" i="2"/>
  <c r="P244" i="2"/>
  <c r="P243" i="2"/>
  <c r="P240" i="2"/>
  <c r="P239" i="2"/>
  <c r="P236" i="2"/>
  <c r="P235" i="2"/>
  <c r="P232" i="2"/>
  <c r="P231" i="2"/>
  <c r="P228" i="2"/>
  <c r="P227" i="2"/>
  <c r="P224" i="2"/>
  <c r="P223" i="2"/>
  <c r="P220" i="2"/>
  <c r="P219" i="2"/>
  <c r="P216" i="2"/>
  <c r="P215" i="2"/>
  <c r="P212" i="2"/>
  <c r="P211" i="2"/>
  <c r="P208" i="2"/>
  <c r="P207" i="2"/>
  <c r="P204" i="2"/>
  <c r="P203" i="2"/>
  <c r="P200" i="2"/>
  <c r="P199" i="2"/>
  <c r="P196" i="2"/>
  <c r="P195" i="2"/>
  <c r="P192" i="2"/>
  <c r="P191" i="2"/>
  <c r="P188" i="2"/>
  <c r="P187" i="2"/>
  <c r="P184" i="2"/>
  <c r="P183" i="2"/>
  <c r="P180" i="2"/>
  <c r="P179" i="2"/>
  <c r="P176" i="2"/>
  <c r="P175" i="2"/>
  <c r="P172" i="2"/>
  <c r="P171" i="2"/>
  <c r="P168" i="2"/>
  <c r="P167" i="2"/>
  <c r="P164" i="2"/>
  <c r="P163" i="2"/>
  <c r="P160" i="2"/>
  <c r="P159" i="2"/>
  <c r="P156" i="2"/>
  <c r="P155" i="2"/>
  <c r="P152" i="2"/>
  <c r="P151" i="2"/>
  <c r="P148" i="2"/>
  <c r="P147" i="2"/>
  <c r="P144" i="2"/>
  <c r="P143" i="2"/>
  <c r="P140" i="2"/>
  <c r="P139" i="2"/>
  <c r="P136" i="2"/>
  <c r="P135" i="2"/>
  <c r="P132" i="2"/>
  <c r="P131" i="2"/>
  <c r="P128" i="2"/>
  <c r="P127" i="2"/>
  <c r="P124" i="2"/>
  <c r="P123" i="2"/>
  <c r="P120" i="2"/>
  <c r="P119" i="2"/>
  <c r="P116" i="2"/>
  <c r="P115" i="2"/>
  <c r="P112" i="2"/>
  <c r="P111" i="2"/>
  <c r="P108" i="2"/>
  <c r="P107" i="2"/>
  <c r="P104" i="2"/>
  <c r="P103" i="2"/>
  <c r="P100" i="2"/>
  <c r="P99" i="2"/>
  <c r="P96" i="2"/>
  <c r="P95" i="2"/>
  <c r="P92" i="2"/>
  <c r="P91" i="2"/>
  <c r="P88" i="2"/>
  <c r="P87" i="2"/>
  <c r="P84" i="2"/>
  <c r="P83" i="2"/>
  <c r="P80" i="2"/>
  <c r="P79" i="2"/>
  <c r="P76" i="2"/>
  <c r="P75" i="2"/>
  <c r="P72" i="2"/>
  <c r="P71" i="2"/>
  <c r="P68" i="2"/>
  <c r="P67" i="2"/>
  <c r="P64" i="2"/>
  <c r="P63" i="2"/>
  <c r="P60" i="2"/>
  <c r="P59" i="2"/>
  <c r="P56" i="2"/>
  <c r="P55" i="2"/>
  <c r="P52" i="2"/>
  <c r="P51" i="2"/>
  <c r="P48" i="2"/>
  <c r="P47" i="2"/>
  <c r="P44" i="2"/>
  <c r="P43" i="2"/>
  <c r="P42" i="2" s="1"/>
  <c r="P40" i="2"/>
  <c r="P39" i="2"/>
  <c r="P36" i="2"/>
  <c r="P35" i="2"/>
  <c r="P32" i="2"/>
  <c r="P31" i="2"/>
  <c r="P28" i="2"/>
  <c r="P27" i="2"/>
  <c r="P24" i="2"/>
  <c r="P23" i="2"/>
  <c r="P20" i="2"/>
  <c r="P19" i="2"/>
  <c r="P16" i="2"/>
  <c r="P15" i="2"/>
  <c r="P12" i="2"/>
  <c r="P11" i="2"/>
  <c r="P8" i="2"/>
  <c r="P7" i="2"/>
  <c r="P14" i="2" l="1"/>
  <c r="P17" i="2" s="1"/>
  <c r="P346" i="2"/>
  <c r="P349" i="2" s="1"/>
  <c r="P62" i="2"/>
  <c r="P65" i="2" s="1"/>
  <c r="P38" i="2"/>
  <c r="P158" i="2"/>
  <c r="P374" i="2"/>
  <c r="P377" i="2" s="1"/>
  <c r="P182" i="2"/>
  <c r="P185" i="2" s="1"/>
  <c r="P206" i="2"/>
  <c r="P209" i="2" s="1"/>
  <c r="P230" i="2"/>
  <c r="P334" i="2"/>
  <c r="P337" i="2" s="1"/>
  <c r="P358" i="2"/>
  <c r="P361" i="2" s="1"/>
  <c r="P154" i="2"/>
  <c r="P157" i="2" s="1"/>
  <c r="P178" i="2"/>
  <c r="P181" i="2" s="1"/>
  <c r="P66" i="2"/>
  <c r="P69" i="2" s="1"/>
  <c r="P258" i="2"/>
  <c r="P261" i="2" s="1"/>
  <c r="P282" i="2"/>
  <c r="P285" i="2" s="1"/>
  <c r="P382" i="2"/>
  <c r="P385" i="2" s="1"/>
  <c r="P254" i="2"/>
  <c r="P257" i="2" s="1"/>
  <c r="P246" i="2"/>
  <c r="P249" i="2" s="1"/>
  <c r="P330" i="2"/>
  <c r="P333" i="2" s="1"/>
  <c r="P174" i="2"/>
  <c r="P177" i="2" s="1"/>
  <c r="P286" i="2"/>
  <c r="P289" i="2" s="1"/>
  <c r="P74" i="2"/>
  <c r="P77" i="2" s="1"/>
  <c r="P146" i="2"/>
  <c r="P149" i="2" s="1"/>
  <c r="P170" i="2"/>
  <c r="P173" i="2" s="1"/>
  <c r="P194" i="2"/>
  <c r="P197" i="2" s="1"/>
  <c r="P218" i="2"/>
  <c r="P221" i="2" s="1"/>
  <c r="P434" i="2"/>
  <c r="P437" i="2" s="1"/>
  <c r="P302" i="2"/>
  <c r="P305" i="2" s="1"/>
  <c r="P329" i="2"/>
  <c r="P306" i="2"/>
  <c r="P309" i="2" s="1"/>
  <c r="P22" i="2"/>
  <c r="P25" i="2" s="1"/>
  <c r="P46" i="2"/>
  <c r="P49" i="2" s="1"/>
  <c r="P94" i="2"/>
  <c r="P97" i="2" s="1"/>
  <c r="P406" i="2"/>
  <c r="P409" i="2" s="1"/>
  <c r="P290" i="2"/>
  <c r="P293" i="2" s="1"/>
  <c r="P270" i="2"/>
  <c r="P273" i="2" s="1"/>
  <c r="P294" i="2"/>
  <c r="P297" i="2" s="1"/>
  <c r="P318" i="2"/>
  <c r="P321" i="2" s="1"/>
  <c r="P226" i="2"/>
  <c r="P229" i="2" s="1"/>
  <c r="P250" i="2"/>
  <c r="P253" i="2" s="1"/>
  <c r="P366" i="2"/>
  <c r="P369" i="2" s="1"/>
  <c r="P414" i="2"/>
  <c r="P417" i="2" s="1"/>
  <c r="P438" i="2"/>
  <c r="P441" i="2" s="1"/>
  <c r="P186" i="2"/>
  <c r="P189" i="2" s="1"/>
  <c r="P26" i="2"/>
  <c r="P29" i="2" s="1"/>
  <c r="P50" i="2"/>
  <c r="P53" i="2" s="1"/>
  <c r="P198" i="2"/>
  <c r="P201" i="2" s="1"/>
  <c r="P222" i="2"/>
  <c r="P225" i="2" s="1"/>
  <c r="P10" i="2"/>
  <c r="P13" i="2" s="1"/>
  <c r="P58" i="2"/>
  <c r="P61" i="2" s="1"/>
  <c r="P134" i="2"/>
  <c r="P137" i="2" s="1"/>
  <c r="P90" i="2"/>
  <c r="P93" i="2" s="1"/>
  <c r="P114" i="2"/>
  <c r="P117" i="2" s="1"/>
  <c r="P354" i="2"/>
  <c r="P357" i="2" s="1"/>
  <c r="P378" i="2"/>
  <c r="P381" i="2" s="1"/>
  <c r="P426" i="2"/>
  <c r="P429" i="2" s="1"/>
  <c r="P342" i="2"/>
  <c r="P345" i="2" s="1"/>
  <c r="P338" i="2"/>
  <c r="P341" i="2" s="1"/>
  <c r="P362" i="2"/>
  <c r="P365" i="2" s="1"/>
  <c r="P386" i="2"/>
  <c r="P389" i="2" s="1"/>
  <c r="P390" i="2"/>
  <c r="P393" i="2" s="1"/>
  <c r="P370" i="2"/>
  <c r="P373" i="2" s="1"/>
  <c r="P402" i="2"/>
  <c r="P405" i="2" s="1"/>
  <c r="P422" i="2"/>
  <c r="P425" i="2" s="1"/>
  <c r="P410" i="2"/>
  <c r="P413" i="2" s="1"/>
  <c r="P350" i="2"/>
  <c r="P353" i="2" s="1"/>
  <c r="P394" i="2"/>
  <c r="P397" i="2" s="1"/>
  <c r="P418" i="2"/>
  <c r="P421" i="2" s="1"/>
  <c r="P210" i="2"/>
  <c r="P213" i="2" s="1"/>
  <c r="P30" i="2"/>
  <c r="P33" i="2" s="1"/>
  <c r="P98" i="2"/>
  <c r="P101" i="2" s="1"/>
  <c r="P122" i="2"/>
  <c r="P125" i="2" s="1"/>
  <c r="P190" i="2"/>
  <c r="P193" i="2" s="1"/>
  <c r="P214" i="2"/>
  <c r="P217" i="2" s="1"/>
  <c r="P234" i="2"/>
  <c r="P237" i="2" s="1"/>
  <c r="P278" i="2"/>
  <c r="P281" i="2" s="1"/>
  <c r="P78" i="2"/>
  <c r="P81" i="2" s="1"/>
  <c r="P242" i="2"/>
  <c r="P245" i="2" s="1"/>
  <c r="P86" i="2"/>
  <c r="P89" i="2" s="1"/>
  <c r="P110" i="2"/>
  <c r="P113" i="2" s="1"/>
  <c r="P266" i="2"/>
  <c r="P269" i="2" s="1"/>
  <c r="P70" i="2"/>
  <c r="P73" i="2" s="1"/>
  <c r="P162" i="2"/>
  <c r="P165" i="2" s="1"/>
  <c r="P314" i="2"/>
  <c r="P317" i="2" s="1"/>
  <c r="P430" i="2"/>
  <c r="P433" i="2" s="1"/>
  <c r="P398" i="2"/>
  <c r="P401" i="2" s="1"/>
  <c r="P6" i="2"/>
  <c r="P9" i="2" s="1"/>
  <c r="P130" i="2"/>
  <c r="P133" i="2" s="1"/>
  <c r="P262" i="2"/>
  <c r="P265" i="2" s="1"/>
  <c r="P298" i="2"/>
  <c r="P301" i="2" s="1"/>
  <c r="P34" i="2"/>
  <c r="P37" i="2" s="1"/>
  <c r="P54" i="2"/>
  <c r="P57" i="2" s="1"/>
  <c r="P118" i="2"/>
  <c r="P121" i="2" s="1"/>
  <c r="P161" i="2"/>
  <c r="P233" i="2"/>
  <c r="P142" i="2"/>
  <c r="P145" i="2" s="1"/>
  <c r="P41" i="2"/>
  <c r="P82" i="2"/>
  <c r="P85" i="2" s="1"/>
  <c r="P102" i="2"/>
  <c r="P105" i="2" s="1"/>
  <c r="P45" i="2"/>
  <c r="P106" i="2"/>
  <c r="P109" i="2" s="1"/>
  <c r="P166" i="2"/>
  <c r="P169" i="2" s="1"/>
  <c r="P202" i="2"/>
  <c r="P205" i="2" s="1"/>
  <c r="P238" i="2"/>
  <c r="P241" i="2" s="1"/>
  <c r="P274" i="2"/>
  <c r="P277" i="2" s="1"/>
  <c r="P310" i="2"/>
  <c r="P313" i="2" s="1"/>
  <c r="P18" i="2"/>
  <c r="P21" i="2" s="1"/>
  <c r="P126" i="2"/>
  <c r="P129" i="2" s="1"/>
  <c r="P138" i="2"/>
  <c r="P141" i="2" s="1"/>
  <c r="P150" i="2"/>
  <c r="P153" i="2" s="1"/>
</calcChain>
</file>

<file path=xl/sharedStrings.xml><?xml version="1.0" encoding="utf-8"?>
<sst xmlns="http://schemas.openxmlformats.org/spreadsheetml/2006/main" count="568" uniqueCount="128">
  <si>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</si>
  <si>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</si>
  <si>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</si>
  <si>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</si>
  <si>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</si>
  <si>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</si>
  <si>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</si>
  <si>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</si>
  <si>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</si>
  <si>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</si>
  <si>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</si>
  <si>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</si>
  <si>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ALABAMA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</si>
  <si>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</si>
  <si>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</si>
  <si>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</si>
  <si>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</si>
  <si>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</si>
  <si>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</si>
  <si>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</si>
  <si>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</si>
  <si>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</si>
  <si>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</si>
  <si>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</si>
  <si>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</si>
  <si>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</si>
  <si>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</si>
  <si>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</si>
  <si>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</si>
  <si>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</si>
  <si>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</si>
  <si>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</si>
  <si>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</si>
  <si>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</si>
  <si>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</si>
  <si>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</si>
  <si>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ELMORE COUNTY</t>
  </si>
  <si>
    <t>ESCAMBIA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</si>
  <si>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</si>
  <si>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</si>
  <si>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</si>
  <si>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</si>
  <si>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</si>
  <si>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</si>
  <si>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</si>
  <si>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</si>
  <si>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</si>
  <si>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</si>
  <si>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</si>
  <si>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</si>
  <si>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</si>
  <si>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</si>
  <si>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</si>
  <si>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</si>
  <si>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</si>
  <si>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</si>
  <si>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</si>
  <si>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</si>
  <si>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</si>
  <si>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</si>
  <si>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</si>
  <si>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</si>
  <si>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</si>
  <si>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</si>
  <si>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</si>
  <si>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</si>
  <si>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SHELBY COUNTY</t>
  </si>
  <si>
    <t>ST. CLAIR COUNTY</t>
  </si>
  <si>
    <t>SUMTER COUNTY</t>
  </si>
  <si>
    <t>TALLADEGA COUNTY</t>
  </si>
  <si>
    <t>TALLAPOOSA COUNTY</t>
  </si>
  <si>
    <t>WALKER COUNTY</t>
  </si>
  <si>
    <t>WASHINGTON COUNTY</t>
  </si>
  <si>
    <t>WILCOX COUNTY</t>
  </si>
  <si>
    <t>WINSTON COUNTY</t>
  </si>
  <si>
    <t>LABOR FORCE</t>
  </si>
  <si>
    <t>EMPLOYMENT</t>
  </si>
  <si>
    <t>UNEMPLOYMENT</t>
  </si>
  <si>
    <t>UNEMPLOYMENT  RATE</t>
  </si>
  <si>
    <t>UNADJUSTED</t>
  </si>
  <si>
    <t>UNITED STATES</t>
  </si>
  <si>
    <t>SEASONALLY ADJUSTED</t>
  </si>
  <si>
    <t>ALABASTER CITY</t>
  </si>
  <si>
    <t>ANNISTON CITY</t>
  </si>
  <si>
    <t>AUBURN CITY</t>
  </si>
  <si>
    <t>BESSEMER CITY</t>
  </si>
  <si>
    <t>BIRMINGHAM CITY</t>
  </si>
  <si>
    <t>DECATUR CITY</t>
  </si>
  <si>
    <t>DOTHAN CITY</t>
  </si>
  <si>
    <t>FLORENCE CITY</t>
  </si>
  <si>
    <t>GADSDEN CITY</t>
  </si>
  <si>
    <t>HOMEWOOD CITY</t>
  </si>
  <si>
    <t>HOOVER CITY</t>
  </si>
  <si>
    <t>HUNTSVILLE CITY</t>
  </si>
  <si>
    <t>MADISON CITY</t>
  </si>
  <si>
    <t>MOBILE CITY</t>
  </si>
  <si>
    <t>MONTGOMERY CITY</t>
  </si>
  <si>
    <t>PHENIX CITY</t>
  </si>
  <si>
    <t>PRATVILLE CITY</t>
  </si>
  <si>
    <t>PRICHARD CITY</t>
  </si>
  <si>
    <t>SELMA CITY</t>
  </si>
  <si>
    <t>TUSCALOOSA CITY</t>
  </si>
  <si>
    <t>VESTAVIA HILLS CITY</t>
  </si>
  <si>
    <t>ANNISTON-OXFORD MA</t>
  </si>
  <si>
    <t>AUBURN-OPELIKA MA</t>
  </si>
  <si>
    <t>BIRMINGHAM-HOOVER MA</t>
  </si>
  <si>
    <t>DECATUR MA</t>
  </si>
  <si>
    <t>FLORENCE-MUSCLE</t>
  </si>
  <si>
    <t>SHOALS MA</t>
  </si>
  <si>
    <t>GADSDEN MA</t>
  </si>
  <si>
    <t>HUNTSVILLE MA</t>
  </si>
  <si>
    <t>MOBILE MA</t>
  </si>
  <si>
    <t>MONTGOMERY MA</t>
  </si>
  <si>
    <t>TUSCALOOSA MA</t>
  </si>
  <si>
    <t>CALHOUN COUNTY</t>
  </si>
  <si>
    <t>DEKALB COUNTY</t>
  </si>
  <si>
    <t>ETOWAH COUNTY</t>
  </si>
  <si>
    <t>LEE COUNTY</t>
  </si>
  <si>
    <t>TUSCALOOSA COUNTY</t>
  </si>
  <si>
    <t>DOTHAN MA</t>
  </si>
  <si>
    <t>OPELIKA CITY</t>
  </si>
  <si>
    <t>ENTERPRISE CITY</t>
  </si>
  <si>
    <t>DAPHNE MA</t>
  </si>
  <si>
    <t>TRUSSVILE CITY</t>
  </si>
  <si>
    <t>ATHENS CITY</t>
  </si>
  <si>
    <t>DAPHNE CITY</t>
  </si>
  <si>
    <t>NORTHPORT CITY</t>
  </si>
  <si>
    <t>YTD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</si>
</sst>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" fontId="2" fillId="0" borderId="7" xfId="0" applyNumberFormat="1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3" fontId="2" fillId="0" borderId="10" xfId="0" applyNumberFormat="1" applyFont="1" applyBorder="1"/>
    <xf numFmtId="0" fontId="2" fillId="0" borderId="11" xfId="0" applyFont="1" applyBorder="1"/>
    <xf numFmtId="3" fontId="2" fillId="0" borderId="11" xfId="0" applyNumberFormat="1" applyFont="1" applyBorder="1"/>
    <xf numFmtId="0" fontId="2" fillId="0" borderId="12" xfId="0" applyFont="1" applyBorder="1"/>
    <xf numFmtId="164" fontId="2" fillId="0" borderId="12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164" fontId="2" fillId="0" borderId="16" xfId="0" applyNumberFormat="1" applyFont="1" applyBorder="1"/>
    <xf numFmtId="164" fontId="2" fillId="0" borderId="15" xfId="0" applyNumberFormat="1" applyFont="1" applyBorder="1"/>
    <xf numFmtId="0" fontId="2" fillId="0" borderId="17" xfId="0" applyFont="1" applyBorder="1"/>
    <xf numFmtId="164" fontId="2" fillId="0" borderId="9" xfId="0" applyNumberFormat="1" applyFont="1" applyBorder="1"/>
    <xf numFmtId="3" fontId="2" fillId="0" borderId="0" xfId="0" applyNumberFormat="1" applyFont="1"/>
    <xf numFmtId="164" fontId="2" fillId="0" borderId="0" xfId="0" applyNumberFormat="1" applyFont="1"/>
    <xf numFmtId="164" fontId="2" fillId="0" borderId="16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5"/>
  <sheetViews>
    <sheetView tabSelected="1" view="pageBreakPreview" zoomScale="110" zoomScaleNormal="100" zoomScaleSheetLayoutView="11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" x14ac:dyDescent="0.2"/>
  <cols>
    <col min="1" max="1" width="20.5703125" style="1" customWidth="1"/>
    <col min="2" max="2" width="1.5703125" style="1" customWidth="1"/>
    <col min="3" max="3" width="23" style="1" bestFit="1" customWidth="1"/>
    <col min="4" max="16" width="10.5703125" style="1" customWidth="1"/>
    <col min="17" max="16384" width="9.140625" style="1"/>
  </cols>
  <sheetData>
    <row r="1" spans="1:16" ht="12.75" thickBot="1" x14ac:dyDescent="0.25">
      <c r="A1" s="2"/>
      <c r="B1" s="3"/>
      <c r="C1" s="3"/>
      <c r="D1" s="18" t="s">
        <v>0</v>
      </c>
      <c r="E1" s="4" t="s">
        <v>1</v>
      </c>
      <c r="F1" s="18" t="s">
        <v>2</v>
      </c>
      <c r="G1" s="18" t="s">
        <v>3</v>
      </c>
      <c r="H1" s="18" t="s">
        <v>4</v>
      </c>
      <c r="I1" s="18" t="s">
        <v>5</v>
      </c>
      <c r="J1" s="18" t="s">
        <v>6</v>
      </c>
      <c r="K1" s="18" t="s">
        <v>7</v>
      </c>
      <c r="L1" s="18" t="s">
        <v>8</v>
      </c>
      <c r="M1" s="18" t="s">
        <v>9</v>
      </c>
      <c r="N1" s="18" t="s">
        <v>10</v>
      </c>
      <c r="O1" s="18" t="s">
        <v>11</v>
      </c>
      <c r="P1" s="18" t="s">
        <v>127</v>
      </c>
    </row>
    <row r="2" spans="1:16" x14ac:dyDescent="0.2">
      <c r="A2" s="5" t="s">
        <v>12</v>
      </c>
      <c r="B2" s="9"/>
      <c r="C2" s="14" t="s">
        <v>75</v>
      </c>
      <c r="D2" s="13">
        <v>2327663</v>
      </c>
      <c r="E2" s="13">
        <v>2327989</v>
      </c>
      <c r="F2" s="13">
        <v>2331680</v>
      </c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2">
      <c r="A3" s="6" t="s">
        <v>81</v>
      </c>
      <c r="B3" s="10"/>
      <c r="C3" s="14" t="s">
        <v>76</v>
      </c>
      <c r="D3" s="15">
        <v>2261105</v>
      </c>
      <c r="E3" s="15">
        <v>2258932</v>
      </c>
      <c r="F3" s="15">
        <v>2260786</v>
      </c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2">
      <c r="A4" s="6"/>
      <c r="B4" s="10"/>
      <c r="C4" s="14" t="s">
        <v>77</v>
      </c>
      <c r="D4" s="15">
        <v>66558</v>
      </c>
      <c r="E4" s="15">
        <v>69057</v>
      </c>
      <c r="F4" s="15">
        <v>70894</v>
      </c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">
      <c r="A5" s="19"/>
      <c r="B5" s="20"/>
      <c r="C5" s="21" t="s">
        <v>78</v>
      </c>
      <c r="D5" s="22">
        <v>2.9</v>
      </c>
      <c r="E5" s="23">
        <v>3</v>
      </c>
      <c r="F5" s="22">
        <v>3</v>
      </c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">
      <c r="A6" s="6" t="s">
        <v>103</v>
      </c>
      <c r="B6" s="10"/>
      <c r="C6" s="14" t="s">
        <v>75</v>
      </c>
      <c r="D6" s="15">
        <v>45653</v>
      </c>
      <c r="E6" s="8">
        <v>45833</v>
      </c>
      <c r="F6" s="15">
        <v>46254</v>
      </c>
      <c r="G6" s="15"/>
      <c r="H6" s="15"/>
      <c r="I6" s="15"/>
      <c r="J6" s="15"/>
      <c r="K6" s="15"/>
      <c r="L6" s="15"/>
      <c r="M6" s="15"/>
      <c r="N6" s="15"/>
      <c r="O6" s="15"/>
      <c r="P6" s="15">
        <f>+P7+P8</f>
        <v>45913</v>
      </c>
    </row>
    <row r="7" spans="1:16" x14ac:dyDescent="0.2">
      <c r="A7" s="6"/>
      <c r="B7" s="10"/>
      <c r="C7" s="14" t="s">
        <v>76</v>
      </c>
      <c r="D7" s="15">
        <v>43939</v>
      </c>
      <c r="E7" s="8">
        <v>44074</v>
      </c>
      <c r="F7" s="15">
        <v>44725</v>
      </c>
      <c r="G7" s="15"/>
      <c r="H7" s="15"/>
      <c r="I7" s="15"/>
      <c r="J7" s="15"/>
      <c r="K7" s="15"/>
      <c r="L7" s="15"/>
      <c r="M7" s="15"/>
      <c r="N7" s="15"/>
      <c r="O7" s="15"/>
      <c r="P7" s="15">
        <f>ROUND(AVERAGE(D7:O7),0)</f>
        <v>44246</v>
      </c>
    </row>
    <row r="8" spans="1:16" x14ac:dyDescent="0.2">
      <c r="A8" s="6"/>
      <c r="B8" s="10"/>
      <c r="C8" s="14" t="s">
        <v>77</v>
      </c>
      <c r="D8" s="15">
        <v>1714</v>
      </c>
      <c r="E8" s="8">
        <v>1759</v>
      </c>
      <c r="F8" s="15">
        <v>1529</v>
      </c>
      <c r="G8" s="15"/>
      <c r="H8" s="15"/>
      <c r="I8" s="15"/>
      <c r="J8" s="15"/>
      <c r="K8" s="15"/>
      <c r="L8" s="15"/>
      <c r="M8" s="15"/>
      <c r="N8" s="15"/>
      <c r="O8" s="15"/>
      <c r="P8" s="15">
        <f>ROUND(AVERAGE(D8:O8),0)</f>
        <v>1667</v>
      </c>
    </row>
    <row r="9" spans="1:16" x14ac:dyDescent="0.2">
      <c r="A9" s="19"/>
      <c r="B9" s="20"/>
      <c r="C9" s="21" t="s">
        <v>78</v>
      </c>
      <c r="D9" s="22">
        <v>3.8</v>
      </c>
      <c r="E9" s="23">
        <v>3.8</v>
      </c>
      <c r="F9" s="22">
        <v>3.3</v>
      </c>
      <c r="G9" s="22"/>
      <c r="H9" s="22"/>
      <c r="I9" s="22"/>
      <c r="J9" s="22"/>
      <c r="K9" s="22"/>
      <c r="L9" s="22"/>
      <c r="M9" s="22"/>
      <c r="N9" s="22"/>
      <c r="O9" s="22"/>
      <c r="P9" s="22">
        <f>(P8/P6)*100</f>
        <v>3.6</v>
      </c>
    </row>
    <row r="10" spans="1:16" x14ac:dyDescent="0.2">
      <c r="A10" s="6" t="s">
        <v>104</v>
      </c>
      <c r="B10" s="10"/>
      <c r="C10" s="14" t="s">
        <v>75</v>
      </c>
      <c r="D10" s="15">
        <v>82245</v>
      </c>
      <c r="E10" s="8">
        <v>82685</v>
      </c>
      <c r="F10" s="15">
        <v>83668</v>
      </c>
      <c r="G10" s="15"/>
      <c r="H10" s="15"/>
      <c r="I10" s="15"/>
      <c r="J10" s="15"/>
      <c r="K10" s="15"/>
      <c r="L10" s="15"/>
      <c r="M10" s="15"/>
      <c r="N10" s="15"/>
      <c r="O10" s="15"/>
      <c r="P10" s="15">
        <f t="shared" ref="P10" si="0">+P11+P12</f>
        <v>82866</v>
      </c>
    </row>
    <row r="11" spans="1:16" x14ac:dyDescent="0.2">
      <c r="A11" s="6"/>
      <c r="B11" s="10"/>
      <c r="C11" s="14" t="s">
        <v>76</v>
      </c>
      <c r="D11" s="15">
        <v>79799</v>
      </c>
      <c r="E11" s="8">
        <v>80117</v>
      </c>
      <c r="F11" s="15">
        <v>81277</v>
      </c>
      <c r="G11" s="15"/>
      <c r="H11" s="15"/>
      <c r="I11" s="15"/>
      <c r="J11" s="15"/>
      <c r="K11" s="15"/>
      <c r="L11" s="15"/>
      <c r="M11" s="15"/>
      <c r="N11" s="15"/>
      <c r="O11" s="15"/>
      <c r="P11" s="15">
        <f>ROUND(AVERAGE(D11:O11),0)</f>
        <v>80398</v>
      </c>
    </row>
    <row r="12" spans="1:16" x14ac:dyDescent="0.2">
      <c r="A12" s="6"/>
      <c r="B12" s="10"/>
      <c r="C12" s="14" t="s">
        <v>77</v>
      </c>
      <c r="D12" s="15">
        <v>2446</v>
      </c>
      <c r="E12" s="8">
        <v>2568</v>
      </c>
      <c r="F12" s="15">
        <v>2391</v>
      </c>
      <c r="G12" s="15"/>
      <c r="H12" s="15"/>
      <c r="I12" s="15"/>
      <c r="J12" s="15"/>
      <c r="K12" s="15"/>
      <c r="L12" s="15"/>
      <c r="M12" s="15"/>
      <c r="N12" s="15"/>
      <c r="O12" s="15"/>
      <c r="P12" s="15">
        <f>ROUND(AVERAGE(D12:O12),0)</f>
        <v>2468</v>
      </c>
    </row>
    <row r="13" spans="1:16" x14ac:dyDescent="0.2">
      <c r="A13" s="19"/>
      <c r="B13" s="20"/>
      <c r="C13" s="21" t="s">
        <v>78</v>
      </c>
      <c r="D13" s="22">
        <v>3</v>
      </c>
      <c r="E13" s="23">
        <v>3.1</v>
      </c>
      <c r="F13" s="22">
        <v>2.9</v>
      </c>
      <c r="G13" s="22"/>
      <c r="H13" s="22"/>
      <c r="I13" s="22"/>
      <c r="J13" s="22"/>
      <c r="K13" s="22"/>
      <c r="L13" s="22"/>
      <c r="M13" s="22"/>
      <c r="N13" s="22"/>
      <c r="O13" s="22"/>
      <c r="P13" s="22">
        <f t="shared" ref="P13" si="1">(P12/P10)*100</f>
        <v>3</v>
      </c>
    </row>
    <row r="14" spans="1:16" x14ac:dyDescent="0.2">
      <c r="A14" s="6" t="s">
        <v>105</v>
      </c>
      <c r="B14" s="10"/>
      <c r="C14" s="14" t="s">
        <v>75</v>
      </c>
      <c r="D14" s="15">
        <v>569955</v>
      </c>
      <c r="E14" s="8">
        <v>573529</v>
      </c>
      <c r="F14" s="15">
        <v>581100</v>
      </c>
      <c r="G14" s="15"/>
      <c r="H14" s="15"/>
      <c r="I14" s="15"/>
      <c r="J14" s="15"/>
      <c r="K14" s="15"/>
      <c r="L14" s="15"/>
      <c r="M14" s="15"/>
      <c r="N14" s="15"/>
      <c r="O14" s="15"/>
      <c r="P14" s="15">
        <f t="shared" ref="P14" si="2">+P15+P16</f>
        <v>574861</v>
      </c>
    </row>
    <row r="15" spans="1:16" x14ac:dyDescent="0.2">
      <c r="A15" s="6"/>
      <c r="B15" s="10"/>
      <c r="C15" s="14" t="s">
        <v>76</v>
      </c>
      <c r="D15" s="15">
        <v>552695</v>
      </c>
      <c r="E15" s="8">
        <v>555496</v>
      </c>
      <c r="F15" s="15">
        <v>564901</v>
      </c>
      <c r="G15" s="15"/>
      <c r="H15" s="15"/>
      <c r="I15" s="15"/>
      <c r="J15" s="15"/>
      <c r="K15" s="15"/>
      <c r="L15" s="15"/>
      <c r="M15" s="15"/>
      <c r="N15" s="15"/>
      <c r="O15" s="15"/>
      <c r="P15" s="15">
        <f>ROUND(AVERAGE(D15:O15),0)</f>
        <v>557697</v>
      </c>
    </row>
    <row r="16" spans="1:16" x14ac:dyDescent="0.2">
      <c r="A16" s="6"/>
      <c r="B16" s="10"/>
      <c r="C16" s="14" t="s">
        <v>77</v>
      </c>
      <c r="D16" s="15">
        <v>17260</v>
      </c>
      <c r="E16" s="8">
        <v>18033</v>
      </c>
      <c r="F16" s="15">
        <v>16199</v>
      </c>
      <c r="G16" s="15"/>
      <c r="H16" s="15"/>
      <c r="I16" s="15"/>
      <c r="J16" s="15"/>
      <c r="K16" s="15"/>
      <c r="L16" s="15"/>
      <c r="M16" s="15"/>
      <c r="N16" s="15"/>
      <c r="O16" s="15"/>
      <c r="P16" s="15">
        <f>ROUND(AVERAGE(D16:O16),0)</f>
        <v>17164</v>
      </c>
    </row>
    <row r="17" spans="1:16" x14ac:dyDescent="0.2">
      <c r="A17" s="19"/>
      <c r="B17" s="20"/>
      <c r="C17" s="21" t="s">
        <v>78</v>
      </c>
      <c r="D17" s="22">
        <v>3</v>
      </c>
      <c r="E17" s="23">
        <v>3.1</v>
      </c>
      <c r="F17" s="22">
        <v>2.8</v>
      </c>
      <c r="G17" s="22"/>
      <c r="H17" s="22"/>
      <c r="I17" s="22"/>
      <c r="J17" s="22"/>
      <c r="K17" s="22"/>
      <c r="L17" s="22"/>
      <c r="M17" s="22"/>
      <c r="N17" s="22"/>
      <c r="O17" s="22"/>
      <c r="P17" s="22">
        <f t="shared" ref="P17" si="3">(P16/P14)*100</f>
        <v>3</v>
      </c>
    </row>
    <row r="18" spans="1:16" x14ac:dyDescent="0.2">
      <c r="A18" s="6" t="s">
        <v>122</v>
      </c>
      <c r="B18" s="10"/>
      <c r="C18" s="14" t="s">
        <v>75</v>
      </c>
      <c r="D18" s="15">
        <v>103622</v>
      </c>
      <c r="E18" s="8">
        <v>104049</v>
      </c>
      <c r="F18" s="15">
        <v>105462</v>
      </c>
      <c r="G18" s="15"/>
      <c r="H18" s="15"/>
      <c r="I18" s="15"/>
      <c r="J18" s="15"/>
      <c r="K18" s="15"/>
      <c r="L18" s="15"/>
      <c r="M18" s="15"/>
      <c r="N18" s="15"/>
      <c r="O18" s="15"/>
      <c r="P18" s="15">
        <f t="shared" ref="P18" si="4">+P19+P20</f>
        <v>104378</v>
      </c>
    </row>
    <row r="19" spans="1:16" x14ac:dyDescent="0.2">
      <c r="A19" s="6"/>
      <c r="B19" s="10"/>
      <c r="C19" s="14" t="s">
        <v>76</v>
      </c>
      <c r="D19" s="15">
        <v>100319</v>
      </c>
      <c r="E19" s="8">
        <v>100675</v>
      </c>
      <c r="F19" s="15">
        <v>102459</v>
      </c>
      <c r="G19" s="15"/>
      <c r="H19" s="15"/>
      <c r="I19" s="15"/>
      <c r="J19" s="15"/>
      <c r="K19" s="15"/>
      <c r="L19" s="15"/>
      <c r="M19" s="15"/>
      <c r="N19" s="15"/>
      <c r="O19" s="15"/>
      <c r="P19" s="15">
        <f>ROUND(AVERAGE(D19:O19),0)</f>
        <v>101151</v>
      </c>
    </row>
    <row r="20" spans="1:16" x14ac:dyDescent="0.2">
      <c r="A20" s="6"/>
      <c r="B20" s="10"/>
      <c r="C20" s="14" t="s">
        <v>77</v>
      </c>
      <c r="D20" s="15">
        <v>3303</v>
      </c>
      <c r="E20" s="8">
        <v>3374</v>
      </c>
      <c r="F20" s="15">
        <v>3003</v>
      </c>
      <c r="G20" s="15"/>
      <c r="H20" s="15"/>
      <c r="I20" s="15"/>
      <c r="J20" s="15"/>
      <c r="K20" s="15"/>
      <c r="L20" s="15"/>
      <c r="M20" s="15"/>
      <c r="N20" s="15"/>
      <c r="O20" s="15"/>
      <c r="P20" s="15">
        <f>ROUND(AVERAGE(D20:O20),0)</f>
        <v>3227</v>
      </c>
    </row>
    <row r="21" spans="1:16" x14ac:dyDescent="0.2">
      <c r="A21" s="19"/>
      <c r="B21" s="20"/>
      <c r="C21" s="21" t="s">
        <v>78</v>
      </c>
      <c r="D21" s="22">
        <v>3.2</v>
      </c>
      <c r="E21" s="23">
        <v>3.2</v>
      </c>
      <c r="F21" s="22">
        <v>2.8</v>
      </c>
      <c r="G21" s="22"/>
      <c r="H21" s="22"/>
      <c r="I21" s="22"/>
      <c r="J21" s="22"/>
      <c r="K21" s="22"/>
      <c r="L21" s="22"/>
      <c r="M21" s="22"/>
      <c r="N21" s="22"/>
      <c r="O21" s="22"/>
      <c r="P21" s="22">
        <f t="shared" ref="P21" si="5">(P20/P18)*100</f>
        <v>3.1</v>
      </c>
    </row>
    <row r="22" spans="1:16" x14ac:dyDescent="0.2">
      <c r="A22" s="6" t="s">
        <v>106</v>
      </c>
      <c r="B22" s="10"/>
      <c r="C22" s="14" t="s">
        <v>75</v>
      </c>
      <c r="D22" s="15">
        <v>76924</v>
      </c>
      <c r="E22" s="8">
        <v>77100</v>
      </c>
      <c r="F22" s="15">
        <v>77972</v>
      </c>
      <c r="G22" s="15"/>
      <c r="H22" s="15"/>
      <c r="I22" s="15"/>
      <c r="J22" s="15"/>
      <c r="K22" s="15"/>
      <c r="L22" s="15"/>
      <c r="M22" s="15"/>
      <c r="N22" s="15"/>
      <c r="O22" s="15"/>
      <c r="P22" s="15">
        <f t="shared" ref="P22" si="6">+P23+P24</f>
        <v>77332</v>
      </c>
    </row>
    <row r="23" spans="1:16" x14ac:dyDescent="0.2">
      <c r="A23" s="6"/>
      <c r="B23" s="10"/>
      <c r="C23" s="14" t="s">
        <v>76</v>
      </c>
      <c r="D23" s="15">
        <v>74862</v>
      </c>
      <c r="E23" s="8">
        <v>74987</v>
      </c>
      <c r="F23" s="15">
        <v>76018</v>
      </c>
      <c r="G23" s="15"/>
      <c r="H23" s="15"/>
      <c r="I23" s="15"/>
      <c r="J23" s="15"/>
      <c r="K23" s="15"/>
      <c r="L23" s="15"/>
      <c r="M23" s="15"/>
      <c r="N23" s="15"/>
      <c r="O23" s="15"/>
      <c r="P23" s="15">
        <f>ROUND(AVERAGE(D23:O23),0)</f>
        <v>75289</v>
      </c>
    </row>
    <row r="24" spans="1:16" x14ac:dyDescent="0.2">
      <c r="A24" s="6"/>
      <c r="B24" s="10"/>
      <c r="C24" s="14" t="s">
        <v>77</v>
      </c>
      <c r="D24" s="15">
        <v>2062</v>
      </c>
      <c r="E24" s="8">
        <v>2113</v>
      </c>
      <c r="F24" s="15">
        <v>1954</v>
      </c>
      <c r="G24" s="15"/>
      <c r="H24" s="15"/>
      <c r="I24" s="15"/>
      <c r="J24" s="15"/>
      <c r="K24" s="15"/>
      <c r="L24" s="15"/>
      <c r="M24" s="15"/>
      <c r="N24" s="15"/>
      <c r="O24" s="15"/>
      <c r="P24" s="15">
        <f>ROUND(AVERAGE(D24:O24),0)</f>
        <v>2043</v>
      </c>
    </row>
    <row r="25" spans="1:16" x14ac:dyDescent="0.2">
      <c r="A25" s="19"/>
      <c r="B25" s="20"/>
      <c r="C25" s="21" t="s">
        <v>78</v>
      </c>
      <c r="D25" s="22">
        <v>2.7</v>
      </c>
      <c r="E25" s="23">
        <v>2.7</v>
      </c>
      <c r="F25" s="22">
        <v>2.5</v>
      </c>
      <c r="G25" s="22"/>
      <c r="H25" s="22"/>
      <c r="I25" s="22"/>
      <c r="J25" s="22"/>
      <c r="K25" s="22"/>
      <c r="L25" s="22"/>
      <c r="M25" s="22"/>
      <c r="N25" s="22"/>
      <c r="O25" s="22"/>
      <c r="P25" s="22">
        <f t="shared" ref="P25" si="7">(P24/P22)*100</f>
        <v>2.6</v>
      </c>
    </row>
    <row r="26" spans="1:16" x14ac:dyDescent="0.2">
      <c r="A26" s="6" t="s">
        <v>119</v>
      </c>
      <c r="B26" s="10"/>
      <c r="C26" s="14" t="s">
        <v>75</v>
      </c>
      <c r="D26" s="15">
        <v>66997</v>
      </c>
      <c r="E26" s="8">
        <v>66873</v>
      </c>
      <c r="F26" s="15">
        <v>67402</v>
      </c>
      <c r="G26" s="15"/>
      <c r="H26" s="15"/>
      <c r="I26" s="15"/>
      <c r="J26" s="15"/>
      <c r="K26" s="15"/>
      <c r="L26" s="15"/>
      <c r="M26" s="15"/>
      <c r="N26" s="15"/>
      <c r="O26" s="15"/>
      <c r="P26" s="15">
        <f t="shared" ref="P26" si="8">+P27+P28</f>
        <v>67091</v>
      </c>
    </row>
    <row r="27" spans="1:16" x14ac:dyDescent="0.2">
      <c r="A27" s="6"/>
      <c r="B27" s="10"/>
      <c r="C27" s="14" t="s">
        <v>76</v>
      </c>
      <c r="D27" s="15">
        <v>64666</v>
      </c>
      <c r="E27" s="8">
        <v>64526</v>
      </c>
      <c r="F27" s="15">
        <v>65331</v>
      </c>
      <c r="G27" s="15"/>
      <c r="H27" s="15"/>
      <c r="I27" s="15"/>
      <c r="J27" s="15"/>
      <c r="K27" s="15"/>
      <c r="L27" s="15"/>
      <c r="M27" s="15"/>
      <c r="N27" s="15"/>
      <c r="O27" s="15"/>
      <c r="P27" s="15">
        <f>ROUND(AVERAGE(D27:O27),0)</f>
        <v>64841</v>
      </c>
    </row>
    <row r="28" spans="1:16" x14ac:dyDescent="0.2">
      <c r="A28" s="6"/>
      <c r="B28" s="10"/>
      <c r="C28" s="14" t="s">
        <v>77</v>
      </c>
      <c r="D28" s="15">
        <v>2331</v>
      </c>
      <c r="E28" s="8">
        <v>2347</v>
      </c>
      <c r="F28" s="15">
        <v>2071</v>
      </c>
      <c r="G28" s="15"/>
      <c r="H28" s="15"/>
      <c r="I28" s="15"/>
      <c r="J28" s="15"/>
      <c r="K28" s="15"/>
      <c r="L28" s="15"/>
      <c r="M28" s="15"/>
      <c r="N28" s="15"/>
      <c r="O28" s="15"/>
      <c r="P28" s="15">
        <f>ROUND(AVERAGE(D28:O28),0)</f>
        <v>2250</v>
      </c>
    </row>
    <row r="29" spans="1:16" x14ac:dyDescent="0.2">
      <c r="A29" s="19"/>
      <c r="B29" s="20"/>
      <c r="C29" s="21" t="s">
        <v>78</v>
      </c>
      <c r="D29" s="22">
        <v>3.5</v>
      </c>
      <c r="E29" s="23">
        <v>3.5</v>
      </c>
      <c r="F29" s="22">
        <v>3.1</v>
      </c>
      <c r="G29" s="22"/>
      <c r="H29" s="22"/>
      <c r="I29" s="22"/>
      <c r="J29" s="22"/>
      <c r="K29" s="22"/>
      <c r="L29" s="22"/>
      <c r="M29" s="22"/>
      <c r="N29" s="22"/>
      <c r="O29" s="22"/>
      <c r="P29" s="22">
        <f t="shared" ref="P29" si="9">(P28/P26)*100</f>
        <v>3.4</v>
      </c>
    </row>
    <row r="30" spans="1:16" x14ac:dyDescent="0.2">
      <c r="A30" s="6" t="s">
        <v>107</v>
      </c>
      <c r="B30" s="10"/>
      <c r="C30" s="14" t="s">
        <v>75</v>
      </c>
      <c r="D30" s="15">
        <v>67103</v>
      </c>
      <c r="E30" s="8">
        <v>67177</v>
      </c>
      <c r="F30" s="15">
        <v>68168</v>
      </c>
      <c r="G30" s="15"/>
      <c r="H30" s="15"/>
      <c r="I30" s="15"/>
      <c r="J30" s="15"/>
      <c r="K30" s="15"/>
      <c r="L30" s="15"/>
      <c r="M30" s="15"/>
      <c r="N30" s="15"/>
      <c r="O30" s="15"/>
      <c r="P30" s="15">
        <f t="shared" ref="P30" si="10">+P31+P32</f>
        <v>67482</v>
      </c>
    </row>
    <row r="31" spans="1:16" x14ac:dyDescent="0.2">
      <c r="A31" s="6" t="s">
        <v>108</v>
      </c>
      <c r="B31" s="10"/>
      <c r="C31" s="14" t="s">
        <v>76</v>
      </c>
      <c r="D31" s="15">
        <v>64617</v>
      </c>
      <c r="E31" s="8">
        <v>64796</v>
      </c>
      <c r="F31" s="15">
        <v>66071</v>
      </c>
      <c r="G31" s="15"/>
      <c r="H31" s="15"/>
      <c r="I31" s="15"/>
      <c r="J31" s="15"/>
      <c r="K31" s="15"/>
      <c r="L31" s="15"/>
      <c r="M31" s="15"/>
      <c r="N31" s="15"/>
      <c r="O31" s="15"/>
      <c r="P31" s="15">
        <f>ROUND(AVERAGE(D31:O31),0)</f>
        <v>65161</v>
      </c>
    </row>
    <row r="32" spans="1:16" x14ac:dyDescent="0.2">
      <c r="A32" s="6"/>
      <c r="B32" s="10"/>
      <c r="C32" s="14" t="s">
        <v>77</v>
      </c>
      <c r="D32" s="15">
        <v>2486</v>
      </c>
      <c r="E32" s="8">
        <v>2381</v>
      </c>
      <c r="F32" s="15">
        <v>2097</v>
      </c>
      <c r="G32" s="15"/>
      <c r="H32" s="15"/>
      <c r="I32" s="15"/>
      <c r="J32" s="15"/>
      <c r="K32" s="15"/>
      <c r="L32" s="15"/>
      <c r="M32" s="15"/>
      <c r="N32" s="15"/>
      <c r="O32" s="15"/>
      <c r="P32" s="15">
        <f>ROUND(AVERAGE(D32:O32),0)</f>
        <v>2321</v>
      </c>
    </row>
    <row r="33" spans="1:16" x14ac:dyDescent="0.2">
      <c r="A33" s="19"/>
      <c r="B33" s="20"/>
      <c r="C33" s="21" t="s">
        <v>78</v>
      </c>
      <c r="D33" s="22">
        <v>3.7</v>
      </c>
      <c r="E33" s="23">
        <v>3.5</v>
      </c>
      <c r="F33" s="22">
        <v>3.1</v>
      </c>
      <c r="G33" s="22"/>
      <c r="H33" s="22"/>
      <c r="I33" s="22"/>
      <c r="J33" s="22"/>
      <c r="K33" s="22"/>
      <c r="L33" s="22"/>
      <c r="M33" s="22"/>
      <c r="N33" s="22"/>
      <c r="O33" s="22"/>
      <c r="P33" s="22">
        <f t="shared" ref="P33" si="11">(P32/P30)*100</f>
        <v>3.4</v>
      </c>
    </row>
    <row r="34" spans="1:16" x14ac:dyDescent="0.2">
      <c r="A34" s="6" t="s">
        <v>109</v>
      </c>
      <c r="B34" s="10"/>
      <c r="C34" s="14" t="s">
        <v>75</v>
      </c>
      <c r="D34" s="15">
        <v>39395</v>
      </c>
      <c r="E34" s="8">
        <v>39622</v>
      </c>
      <c r="F34" s="15">
        <v>40038</v>
      </c>
      <c r="G34" s="15"/>
      <c r="H34" s="15"/>
      <c r="I34" s="15"/>
      <c r="J34" s="15"/>
      <c r="K34" s="15"/>
      <c r="L34" s="15"/>
      <c r="M34" s="15"/>
      <c r="N34" s="15"/>
      <c r="O34" s="15"/>
      <c r="P34" s="15">
        <f t="shared" ref="P34" si="12">+P35+P36</f>
        <v>39685</v>
      </c>
    </row>
    <row r="35" spans="1:16" x14ac:dyDescent="0.2">
      <c r="A35" s="6"/>
      <c r="B35" s="10"/>
      <c r="C35" s="14" t="s">
        <v>76</v>
      </c>
      <c r="D35" s="15">
        <v>37875</v>
      </c>
      <c r="E35" s="8">
        <v>38089</v>
      </c>
      <c r="F35" s="15">
        <v>38632</v>
      </c>
      <c r="G35" s="15"/>
      <c r="H35" s="15"/>
      <c r="I35" s="15"/>
      <c r="J35" s="15"/>
      <c r="K35" s="15"/>
      <c r="L35" s="15"/>
      <c r="M35" s="15"/>
      <c r="N35" s="15"/>
      <c r="O35" s="15"/>
      <c r="P35" s="15">
        <f>ROUND(AVERAGE(D35:O35),0)</f>
        <v>38199</v>
      </c>
    </row>
    <row r="36" spans="1:16" x14ac:dyDescent="0.2">
      <c r="A36" s="6"/>
      <c r="B36" s="10"/>
      <c r="C36" s="14" t="s">
        <v>77</v>
      </c>
      <c r="D36" s="15">
        <v>1520</v>
      </c>
      <c r="E36" s="8">
        <v>1533</v>
      </c>
      <c r="F36" s="15">
        <v>1406</v>
      </c>
      <c r="G36" s="15"/>
      <c r="H36" s="15"/>
      <c r="I36" s="15"/>
      <c r="J36" s="15"/>
      <c r="K36" s="15"/>
      <c r="L36" s="15"/>
      <c r="M36" s="15"/>
      <c r="N36" s="15"/>
      <c r="O36" s="15"/>
      <c r="P36" s="15">
        <f>ROUND(AVERAGE(D36:O36),0)</f>
        <v>1486</v>
      </c>
    </row>
    <row r="37" spans="1:16" x14ac:dyDescent="0.2">
      <c r="A37" s="19"/>
      <c r="B37" s="20"/>
      <c r="C37" s="21" t="s">
        <v>78</v>
      </c>
      <c r="D37" s="22">
        <v>3.9</v>
      </c>
      <c r="E37" s="23">
        <v>3.9</v>
      </c>
      <c r="F37" s="22">
        <v>3.5</v>
      </c>
      <c r="G37" s="22"/>
      <c r="H37" s="22"/>
      <c r="I37" s="22"/>
      <c r="J37" s="22"/>
      <c r="K37" s="22"/>
      <c r="L37" s="22"/>
      <c r="M37" s="22"/>
      <c r="N37" s="22"/>
      <c r="O37" s="22"/>
      <c r="P37" s="22">
        <f t="shared" ref="P37" si="13">(P36/P34)*100</f>
        <v>3.7</v>
      </c>
    </row>
    <row r="38" spans="1:16" x14ac:dyDescent="0.2">
      <c r="A38" s="6" t="s">
        <v>110</v>
      </c>
      <c r="B38" s="10"/>
      <c r="C38" s="14" t="s">
        <v>75</v>
      </c>
      <c r="D38" s="15">
        <v>258001</v>
      </c>
      <c r="E38" s="8">
        <v>259602</v>
      </c>
      <c r="F38" s="15">
        <v>262271</v>
      </c>
      <c r="G38" s="15"/>
      <c r="H38" s="15"/>
      <c r="I38" s="15"/>
      <c r="J38" s="15"/>
      <c r="K38" s="15"/>
      <c r="L38" s="15"/>
      <c r="M38" s="15"/>
      <c r="N38" s="15"/>
      <c r="O38" s="15"/>
      <c r="P38" s="15">
        <f t="shared" ref="P38" si="14">+P39+P40</f>
        <v>259958</v>
      </c>
    </row>
    <row r="39" spans="1:16" x14ac:dyDescent="0.2">
      <c r="A39" s="6"/>
      <c r="B39" s="10"/>
      <c r="C39" s="14" t="s">
        <v>76</v>
      </c>
      <c r="D39" s="15">
        <v>250935</v>
      </c>
      <c r="E39" s="8">
        <v>252251</v>
      </c>
      <c r="F39" s="15">
        <v>255544</v>
      </c>
      <c r="G39" s="15"/>
      <c r="H39" s="15"/>
      <c r="I39" s="15"/>
      <c r="J39" s="15"/>
      <c r="K39" s="15"/>
      <c r="L39" s="15"/>
      <c r="M39" s="15"/>
      <c r="N39" s="15"/>
      <c r="O39" s="15"/>
      <c r="P39" s="15">
        <f>ROUND(AVERAGE(D39:O39),0)</f>
        <v>252910</v>
      </c>
    </row>
    <row r="40" spans="1:16" x14ac:dyDescent="0.2">
      <c r="A40" s="6"/>
      <c r="B40" s="10"/>
      <c r="C40" s="14" t="s">
        <v>77</v>
      </c>
      <c r="D40" s="15">
        <v>7066</v>
      </c>
      <c r="E40" s="8">
        <v>7351</v>
      </c>
      <c r="F40" s="15">
        <v>6727</v>
      </c>
      <c r="G40" s="15"/>
      <c r="H40" s="15"/>
      <c r="I40" s="15"/>
      <c r="J40" s="15"/>
      <c r="K40" s="15"/>
      <c r="L40" s="15"/>
      <c r="M40" s="15"/>
      <c r="N40" s="15"/>
      <c r="O40" s="15"/>
      <c r="P40" s="15">
        <f>ROUND(AVERAGE(D40:O40),0)</f>
        <v>7048</v>
      </c>
    </row>
    <row r="41" spans="1:16" x14ac:dyDescent="0.2">
      <c r="A41" s="19"/>
      <c r="B41" s="20"/>
      <c r="C41" s="21" t="s">
        <v>78</v>
      </c>
      <c r="D41" s="22">
        <v>2.7</v>
      </c>
      <c r="E41" s="23">
        <v>2.8</v>
      </c>
      <c r="F41" s="22">
        <v>2.6</v>
      </c>
      <c r="G41" s="22"/>
      <c r="H41" s="22"/>
      <c r="I41" s="22"/>
      <c r="J41" s="22"/>
      <c r="K41" s="22"/>
      <c r="L41" s="22"/>
      <c r="M41" s="22"/>
      <c r="N41" s="22"/>
      <c r="O41" s="22"/>
      <c r="P41" s="22">
        <f t="shared" ref="P41" si="15">(P40/P38)*100</f>
        <v>2.7</v>
      </c>
    </row>
    <row r="42" spans="1:16" x14ac:dyDescent="0.2">
      <c r="A42" s="6" t="s">
        <v>111</v>
      </c>
      <c r="B42" s="10"/>
      <c r="C42" s="14" t="s">
        <v>75</v>
      </c>
      <c r="D42" s="15">
        <v>190335</v>
      </c>
      <c r="E42" s="8">
        <v>190423</v>
      </c>
      <c r="F42" s="15">
        <v>192294</v>
      </c>
      <c r="G42" s="15"/>
      <c r="H42" s="15"/>
      <c r="I42" s="15"/>
      <c r="J42" s="15"/>
      <c r="K42" s="15"/>
      <c r="L42" s="15"/>
      <c r="M42" s="15"/>
      <c r="N42" s="15"/>
      <c r="O42" s="15"/>
      <c r="P42" s="15">
        <f t="shared" ref="P42" si="16">+P43+P44</f>
        <v>191018</v>
      </c>
    </row>
    <row r="43" spans="1:16" x14ac:dyDescent="0.2">
      <c r="A43" s="6"/>
      <c r="B43" s="10"/>
      <c r="C43" s="14" t="s">
        <v>76</v>
      </c>
      <c r="D43" s="15">
        <v>181805</v>
      </c>
      <c r="E43" s="8">
        <v>182069</v>
      </c>
      <c r="F43" s="15">
        <v>184792</v>
      </c>
      <c r="G43" s="15"/>
      <c r="H43" s="15"/>
      <c r="I43" s="15"/>
      <c r="J43" s="15"/>
      <c r="K43" s="15"/>
      <c r="L43" s="15"/>
      <c r="M43" s="15"/>
      <c r="N43" s="15"/>
      <c r="O43" s="15"/>
      <c r="P43" s="15">
        <f>ROUND(AVERAGE(D43:O43),0)</f>
        <v>182889</v>
      </c>
    </row>
    <row r="44" spans="1:16" x14ac:dyDescent="0.2">
      <c r="A44" s="6"/>
      <c r="B44" s="10"/>
      <c r="C44" s="14" t="s">
        <v>77</v>
      </c>
      <c r="D44" s="15">
        <v>8530</v>
      </c>
      <c r="E44" s="8">
        <v>8354</v>
      </c>
      <c r="F44" s="15">
        <v>7502</v>
      </c>
      <c r="G44" s="15"/>
      <c r="H44" s="15"/>
      <c r="I44" s="15"/>
      <c r="J44" s="15"/>
      <c r="K44" s="15"/>
      <c r="L44" s="15"/>
      <c r="M44" s="15"/>
      <c r="N44" s="15"/>
      <c r="O44" s="15"/>
      <c r="P44" s="15">
        <f>ROUND(AVERAGE(D44:O44),0)</f>
        <v>8129</v>
      </c>
    </row>
    <row r="45" spans="1:16" x14ac:dyDescent="0.2">
      <c r="A45" s="19"/>
      <c r="B45" s="20"/>
      <c r="C45" s="21" t="s">
        <v>78</v>
      </c>
      <c r="D45" s="22">
        <v>4.5</v>
      </c>
      <c r="E45" s="23">
        <v>4.4000000000000004</v>
      </c>
      <c r="F45" s="22">
        <v>3.9</v>
      </c>
      <c r="G45" s="22"/>
      <c r="H45" s="22"/>
      <c r="I45" s="22"/>
      <c r="J45" s="22"/>
      <c r="K45" s="22"/>
      <c r="L45" s="22"/>
      <c r="M45" s="22"/>
      <c r="N45" s="22"/>
      <c r="O45" s="22"/>
      <c r="P45" s="22">
        <f t="shared" ref="P45" si="17">(P44/P42)*100</f>
        <v>4.3</v>
      </c>
    </row>
    <row r="46" spans="1:16" x14ac:dyDescent="0.2">
      <c r="A46" s="6" t="s">
        <v>112</v>
      </c>
      <c r="B46" s="10"/>
      <c r="C46" s="14" t="s">
        <v>75</v>
      </c>
      <c r="D46" s="15">
        <v>176941</v>
      </c>
      <c r="E46" s="8">
        <v>178127</v>
      </c>
      <c r="F46" s="15">
        <v>180164</v>
      </c>
      <c r="G46" s="15"/>
      <c r="H46" s="15"/>
      <c r="I46" s="15"/>
      <c r="J46" s="15"/>
      <c r="K46" s="15"/>
      <c r="L46" s="15"/>
      <c r="M46" s="15"/>
      <c r="N46" s="15"/>
      <c r="O46" s="15"/>
      <c r="P46" s="15">
        <f t="shared" ref="P46" si="18">+P47+P48</f>
        <v>178411</v>
      </c>
    </row>
    <row r="47" spans="1:16" x14ac:dyDescent="0.2">
      <c r="A47" s="6"/>
      <c r="B47" s="10"/>
      <c r="C47" s="14" t="s">
        <v>76</v>
      </c>
      <c r="D47" s="15">
        <v>171015</v>
      </c>
      <c r="E47" s="8">
        <v>172105</v>
      </c>
      <c r="F47" s="15">
        <v>174775</v>
      </c>
      <c r="G47" s="15"/>
      <c r="H47" s="15"/>
      <c r="I47" s="15"/>
      <c r="J47" s="15"/>
      <c r="K47" s="15"/>
      <c r="L47" s="15"/>
      <c r="M47" s="15"/>
      <c r="N47" s="15"/>
      <c r="O47" s="15"/>
      <c r="P47" s="15">
        <f>ROUND(AVERAGE(D47:O47),0)</f>
        <v>172632</v>
      </c>
    </row>
    <row r="48" spans="1:16" x14ac:dyDescent="0.2">
      <c r="A48" s="6"/>
      <c r="B48" s="10"/>
      <c r="C48" s="14" t="s">
        <v>77</v>
      </c>
      <c r="D48" s="15">
        <v>5926</v>
      </c>
      <c r="E48" s="8">
        <v>6022</v>
      </c>
      <c r="F48" s="15">
        <v>5389</v>
      </c>
      <c r="G48" s="15"/>
      <c r="H48" s="15"/>
      <c r="I48" s="15"/>
      <c r="J48" s="15"/>
      <c r="K48" s="15"/>
      <c r="L48" s="15"/>
      <c r="M48" s="15"/>
      <c r="N48" s="15"/>
      <c r="O48" s="15"/>
      <c r="P48" s="15">
        <f>ROUND(AVERAGE(D48:O48),0)</f>
        <v>5779</v>
      </c>
    </row>
    <row r="49" spans="1:16" x14ac:dyDescent="0.2">
      <c r="A49" s="19"/>
      <c r="B49" s="20"/>
      <c r="C49" s="21" t="s">
        <v>78</v>
      </c>
      <c r="D49" s="22">
        <v>3.3</v>
      </c>
      <c r="E49" s="23">
        <v>3.4</v>
      </c>
      <c r="F49" s="22">
        <v>3</v>
      </c>
      <c r="G49" s="22"/>
      <c r="H49" s="22"/>
      <c r="I49" s="22"/>
      <c r="J49" s="22"/>
      <c r="K49" s="22"/>
      <c r="L49" s="22"/>
      <c r="M49" s="22"/>
      <c r="N49" s="22"/>
      <c r="O49" s="22"/>
      <c r="P49" s="22">
        <f t="shared" ref="P49" si="19">(P48/P46)*100</f>
        <v>3.2</v>
      </c>
    </row>
    <row r="50" spans="1:16" x14ac:dyDescent="0.2">
      <c r="A50" s="6" t="s">
        <v>113</v>
      </c>
      <c r="B50" s="10"/>
      <c r="C50" s="14" t="s">
        <v>75</v>
      </c>
      <c r="D50" s="15">
        <v>120382</v>
      </c>
      <c r="E50" s="8">
        <v>120840</v>
      </c>
      <c r="F50" s="15">
        <v>122338</v>
      </c>
      <c r="G50" s="15"/>
      <c r="H50" s="15"/>
      <c r="I50" s="15"/>
      <c r="J50" s="15"/>
      <c r="K50" s="15"/>
      <c r="L50" s="15"/>
      <c r="M50" s="15"/>
      <c r="N50" s="15"/>
      <c r="O50" s="15"/>
      <c r="P50" s="15">
        <f t="shared" ref="P50" si="20">+P51+P52</f>
        <v>121187</v>
      </c>
    </row>
    <row r="51" spans="1:16" x14ac:dyDescent="0.2">
      <c r="A51" s="6"/>
      <c r="B51" s="10"/>
      <c r="C51" s="14" t="s">
        <v>76</v>
      </c>
      <c r="D51" s="15">
        <v>116601</v>
      </c>
      <c r="E51" s="8">
        <v>116854</v>
      </c>
      <c r="F51" s="15">
        <v>118769</v>
      </c>
      <c r="G51" s="15"/>
      <c r="H51" s="15"/>
      <c r="I51" s="15"/>
      <c r="J51" s="15"/>
      <c r="K51" s="15"/>
      <c r="L51" s="15"/>
      <c r="M51" s="15"/>
      <c r="N51" s="15"/>
      <c r="O51" s="15"/>
      <c r="P51" s="15">
        <f>ROUND(AVERAGE(D51:O51),0)</f>
        <v>117408</v>
      </c>
    </row>
    <row r="52" spans="1:16" x14ac:dyDescent="0.2">
      <c r="A52" s="6"/>
      <c r="B52" s="10"/>
      <c r="C52" s="14" t="s">
        <v>77</v>
      </c>
      <c r="D52" s="15">
        <v>3781</v>
      </c>
      <c r="E52" s="8">
        <v>3986</v>
      </c>
      <c r="F52" s="15">
        <v>3569</v>
      </c>
      <c r="G52" s="15"/>
      <c r="H52" s="15"/>
      <c r="I52" s="15"/>
      <c r="J52" s="15"/>
      <c r="K52" s="15"/>
      <c r="L52" s="15"/>
      <c r="M52" s="15"/>
      <c r="N52" s="15"/>
      <c r="O52" s="15"/>
      <c r="P52" s="15">
        <f>ROUND(AVERAGE(D52:O52),0)</f>
        <v>3779</v>
      </c>
    </row>
    <row r="53" spans="1:16" x14ac:dyDescent="0.2">
      <c r="A53" s="19"/>
      <c r="B53" s="20"/>
      <c r="C53" s="21" t="s">
        <v>78</v>
      </c>
      <c r="D53" s="22">
        <v>3.1</v>
      </c>
      <c r="E53" s="23">
        <v>3.3</v>
      </c>
      <c r="F53" s="22">
        <v>2.9</v>
      </c>
      <c r="G53" s="22"/>
      <c r="H53" s="22"/>
      <c r="I53" s="22"/>
      <c r="J53" s="22"/>
      <c r="K53" s="22"/>
      <c r="L53" s="22"/>
      <c r="M53" s="22"/>
      <c r="N53" s="22"/>
      <c r="O53" s="22"/>
      <c r="P53" s="22">
        <f t="shared" ref="P53" si="21">(P52/P50)*100</f>
        <v>3.1</v>
      </c>
    </row>
    <row r="54" spans="1:16" x14ac:dyDescent="0.2">
      <c r="A54" s="6" t="s">
        <v>13</v>
      </c>
      <c r="B54" s="10"/>
      <c r="C54" s="14" t="s">
        <v>75</v>
      </c>
      <c r="D54" s="15">
        <v>26921</v>
      </c>
      <c r="E54" s="8">
        <v>27098</v>
      </c>
      <c r="F54" s="15">
        <v>27386</v>
      </c>
      <c r="G54" s="15"/>
      <c r="H54" s="15"/>
      <c r="I54" s="15"/>
      <c r="J54" s="15"/>
      <c r="K54" s="15"/>
      <c r="L54" s="15"/>
      <c r="M54" s="15"/>
      <c r="N54" s="15"/>
      <c r="O54" s="15"/>
      <c r="P54" s="15">
        <f t="shared" ref="P54" si="22">+P55+P56</f>
        <v>27135</v>
      </c>
    </row>
    <row r="55" spans="1:16" x14ac:dyDescent="0.2">
      <c r="A55" s="6"/>
      <c r="B55" s="10"/>
      <c r="C55" s="14" t="s">
        <v>76</v>
      </c>
      <c r="D55" s="15">
        <v>26184</v>
      </c>
      <c r="E55" s="8">
        <v>26297</v>
      </c>
      <c r="F55" s="15">
        <v>26681</v>
      </c>
      <c r="G55" s="15"/>
      <c r="H55" s="15"/>
      <c r="I55" s="15"/>
      <c r="J55" s="15"/>
      <c r="K55" s="15"/>
      <c r="L55" s="15"/>
      <c r="M55" s="15"/>
      <c r="N55" s="15"/>
      <c r="O55" s="15"/>
      <c r="P55" s="15">
        <f>ROUND(AVERAGE(D55:O55),0)</f>
        <v>26387</v>
      </c>
    </row>
    <row r="56" spans="1:16" x14ac:dyDescent="0.2">
      <c r="A56" s="6"/>
      <c r="B56" s="10"/>
      <c r="C56" s="14" t="s">
        <v>77</v>
      </c>
      <c r="D56" s="15">
        <v>737</v>
      </c>
      <c r="E56" s="8">
        <v>801</v>
      </c>
      <c r="F56" s="15">
        <v>705</v>
      </c>
      <c r="G56" s="15"/>
      <c r="H56" s="15"/>
      <c r="I56" s="15"/>
      <c r="J56" s="15"/>
      <c r="K56" s="15"/>
      <c r="L56" s="15"/>
      <c r="M56" s="15"/>
      <c r="N56" s="15"/>
      <c r="O56" s="15"/>
      <c r="P56" s="15">
        <f>ROUND(AVERAGE(D56:O56),0)</f>
        <v>748</v>
      </c>
    </row>
    <row r="57" spans="1:16" s="24" customFormat="1" x14ac:dyDescent="0.2">
      <c r="A57" s="19"/>
      <c r="B57" s="20"/>
      <c r="C57" s="21" t="s">
        <v>78</v>
      </c>
      <c r="D57" s="22">
        <v>2.7</v>
      </c>
      <c r="E57" s="23">
        <v>3</v>
      </c>
      <c r="F57" s="22">
        <v>2.6</v>
      </c>
      <c r="G57" s="22"/>
      <c r="H57" s="22"/>
      <c r="I57" s="22"/>
      <c r="J57" s="22"/>
      <c r="K57" s="22"/>
      <c r="L57" s="22"/>
      <c r="M57" s="22"/>
      <c r="N57" s="22"/>
      <c r="O57" s="22"/>
      <c r="P57" s="22">
        <f t="shared" ref="P57" si="23">(P56/P54)*100</f>
        <v>2.8</v>
      </c>
    </row>
    <row r="58" spans="1:16" x14ac:dyDescent="0.2">
      <c r="A58" s="6" t="s">
        <v>14</v>
      </c>
      <c r="B58" s="10"/>
      <c r="C58" s="14" t="s">
        <v>75</v>
      </c>
      <c r="D58" s="15">
        <v>103622</v>
      </c>
      <c r="E58" s="8">
        <v>104049</v>
      </c>
      <c r="F58" s="15">
        <v>105462</v>
      </c>
      <c r="G58" s="15"/>
      <c r="H58" s="15"/>
      <c r="I58" s="15"/>
      <c r="J58" s="15"/>
      <c r="K58" s="15"/>
      <c r="L58" s="15"/>
      <c r="M58" s="15"/>
      <c r="N58" s="15"/>
      <c r="O58" s="15"/>
      <c r="P58" s="15">
        <f t="shared" ref="P58" si="24">+P59+P60</f>
        <v>104378</v>
      </c>
    </row>
    <row r="59" spans="1:16" x14ac:dyDescent="0.2">
      <c r="A59" s="6"/>
      <c r="B59" s="10"/>
      <c r="C59" s="14" t="s">
        <v>76</v>
      </c>
      <c r="D59" s="15">
        <v>100319</v>
      </c>
      <c r="E59" s="8">
        <v>100675</v>
      </c>
      <c r="F59" s="15">
        <v>102459</v>
      </c>
      <c r="G59" s="15"/>
      <c r="H59" s="15"/>
      <c r="I59" s="15"/>
      <c r="J59" s="15"/>
      <c r="K59" s="15"/>
      <c r="L59" s="15"/>
      <c r="M59" s="15"/>
      <c r="N59" s="15"/>
      <c r="O59" s="15"/>
      <c r="P59" s="15">
        <f>ROUND(AVERAGE(D59:O59),0)</f>
        <v>101151</v>
      </c>
    </row>
    <row r="60" spans="1:16" x14ac:dyDescent="0.2">
      <c r="A60" s="6"/>
      <c r="B60" s="10"/>
      <c r="C60" s="14" t="s">
        <v>77</v>
      </c>
      <c r="D60" s="15">
        <v>3303</v>
      </c>
      <c r="E60" s="8">
        <v>3374</v>
      </c>
      <c r="F60" s="15">
        <v>3003</v>
      </c>
      <c r="G60" s="15"/>
      <c r="H60" s="15"/>
      <c r="I60" s="15"/>
      <c r="J60" s="15"/>
      <c r="K60" s="15"/>
      <c r="L60" s="15"/>
      <c r="M60" s="15"/>
      <c r="N60" s="15"/>
      <c r="O60" s="15"/>
      <c r="P60" s="15">
        <f>ROUND(AVERAGE(D60:O60),0)</f>
        <v>3227</v>
      </c>
    </row>
    <row r="61" spans="1:16" x14ac:dyDescent="0.2">
      <c r="A61" s="19"/>
      <c r="B61" s="20"/>
      <c r="C61" s="21" t="s">
        <v>78</v>
      </c>
      <c r="D61" s="22">
        <v>3.2</v>
      </c>
      <c r="E61" s="23">
        <v>3.2</v>
      </c>
      <c r="F61" s="22">
        <v>2.8</v>
      </c>
      <c r="G61" s="22"/>
      <c r="H61" s="22"/>
      <c r="I61" s="22"/>
      <c r="J61" s="22"/>
      <c r="K61" s="22"/>
      <c r="L61" s="22"/>
      <c r="M61" s="22"/>
      <c r="N61" s="22"/>
      <c r="O61" s="22"/>
      <c r="P61" s="22">
        <f t="shared" ref="P61" si="25">(P60/P58)*100</f>
        <v>3.1</v>
      </c>
    </row>
    <row r="62" spans="1:16" x14ac:dyDescent="0.2">
      <c r="A62" s="6" t="s">
        <v>15</v>
      </c>
      <c r="B62" s="10"/>
      <c r="C62" s="14" t="s">
        <v>75</v>
      </c>
      <c r="D62" s="15">
        <v>7854</v>
      </c>
      <c r="E62" s="8">
        <v>7791</v>
      </c>
      <c r="F62" s="15">
        <v>7785</v>
      </c>
      <c r="G62" s="15"/>
      <c r="H62" s="15"/>
      <c r="I62" s="15"/>
      <c r="J62" s="15"/>
      <c r="K62" s="15"/>
      <c r="L62" s="15"/>
      <c r="M62" s="15"/>
      <c r="N62" s="15"/>
      <c r="O62" s="15"/>
      <c r="P62" s="15">
        <f t="shared" ref="P62" si="26">+P63+P64</f>
        <v>7810</v>
      </c>
    </row>
    <row r="63" spans="1:16" x14ac:dyDescent="0.2">
      <c r="A63" s="6"/>
      <c r="B63" s="10"/>
      <c r="C63" s="14" t="s">
        <v>76</v>
      </c>
      <c r="D63" s="15">
        <v>7429</v>
      </c>
      <c r="E63" s="8">
        <v>7336</v>
      </c>
      <c r="F63" s="15">
        <v>7406</v>
      </c>
      <c r="G63" s="15"/>
      <c r="H63" s="15"/>
      <c r="I63" s="15"/>
      <c r="J63" s="15"/>
      <c r="K63" s="15"/>
      <c r="L63" s="15"/>
      <c r="M63" s="15"/>
      <c r="N63" s="15"/>
      <c r="O63" s="15"/>
      <c r="P63" s="15">
        <f>ROUND(AVERAGE(D63:O63),0)</f>
        <v>7390</v>
      </c>
    </row>
    <row r="64" spans="1:16" x14ac:dyDescent="0.2">
      <c r="A64" s="6"/>
      <c r="B64" s="10"/>
      <c r="C64" s="14" t="s">
        <v>77</v>
      </c>
      <c r="D64" s="15">
        <v>425</v>
      </c>
      <c r="E64" s="8">
        <v>455</v>
      </c>
      <c r="F64" s="15">
        <v>379</v>
      </c>
      <c r="G64" s="15"/>
      <c r="H64" s="15"/>
      <c r="I64" s="15"/>
      <c r="J64" s="15"/>
      <c r="K64" s="15"/>
      <c r="L64" s="15"/>
      <c r="M64" s="15"/>
      <c r="N64" s="15"/>
      <c r="O64" s="15"/>
      <c r="P64" s="15">
        <f>ROUND(AVERAGE(D64:O64),0)</f>
        <v>420</v>
      </c>
    </row>
    <row r="65" spans="1:16" x14ac:dyDescent="0.2">
      <c r="A65" s="19"/>
      <c r="B65" s="20"/>
      <c r="C65" s="21" t="s">
        <v>78</v>
      </c>
      <c r="D65" s="22">
        <v>5.4</v>
      </c>
      <c r="E65" s="23">
        <v>5.8</v>
      </c>
      <c r="F65" s="22">
        <v>4.9000000000000004</v>
      </c>
      <c r="G65" s="22"/>
      <c r="H65" s="22"/>
      <c r="I65" s="22"/>
      <c r="J65" s="22"/>
      <c r="K65" s="22"/>
      <c r="L65" s="22"/>
      <c r="M65" s="22"/>
      <c r="N65" s="22"/>
      <c r="O65" s="22"/>
      <c r="P65" s="22">
        <f t="shared" ref="P65" si="27">(P64/P62)*100</f>
        <v>5.4</v>
      </c>
    </row>
    <row r="66" spans="1:16" x14ac:dyDescent="0.2">
      <c r="A66" s="6" t="s">
        <v>16</v>
      </c>
      <c r="B66" s="10"/>
      <c r="C66" s="14" t="s">
        <v>75</v>
      </c>
      <c r="D66" s="15">
        <v>8764</v>
      </c>
      <c r="E66" s="8">
        <v>8807</v>
      </c>
      <c r="F66" s="15">
        <v>8916</v>
      </c>
      <c r="G66" s="15"/>
      <c r="H66" s="15"/>
      <c r="I66" s="15"/>
      <c r="J66" s="15"/>
      <c r="K66" s="15"/>
      <c r="L66" s="15"/>
      <c r="M66" s="15"/>
      <c r="N66" s="15"/>
      <c r="O66" s="15"/>
      <c r="P66" s="15">
        <f t="shared" ref="P66" si="28">+P67+P68</f>
        <v>8829</v>
      </c>
    </row>
    <row r="67" spans="1:16" x14ac:dyDescent="0.2">
      <c r="A67" s="6"/>
      <c r="B67" s="10"/>
      <c r="C67" s="14" t="s">
        <v>76</v>
      </c>
      <c r="D67" s="15">
        <v>8489</v>
      </c>
      <c r="E67" s="8">
        <v>8504</v>
      </c>
      <c r="F67" s="15">
        <v>8645</v>
      </c>
      <c r="G67" s="15"/>
      <c r="H67" s="15"/>
      <c r="I67" s="15"/>
      <c r="J67" s="15"/>
      <c r="K67" s="15"/>
      <c r="L67" s="15"/>
      <c r="M67" s="15"/>
      <c r="N67" s="15"/>
      <c r="O67" s="15"/>
      <c r="P67" s="15">
        <f>ROUND(AVERAGE(D67:O67),0)</f>
        <v>8546</v>
      </c>
    </row>
    <row r="68" spans="1:16" x14ac:dyDescent="0.2">
      <c r="A68" s="6"/>
      <c r="B68" s="10"/>
      <c r="C68" s="14" t="s">
        <v>77</v>
      </c>
      <c r="D68" s="15">
        <v>275</v>
      </c>
      <c r="E68" s="8">
        <v>303</v>
      </c>
      <c r="F68" s="15">
        <v>271</v>
      </c>
      <c r="G68" s="15"/>
      <c r="H68" s="15"/>
      <c r="I68" s="15"/>
      <c r="J68" s="15"/>
      <c r="K68" s="15"/>
      <c r="L68" s="15"/>
      <c r="M68" s="15"/>
      <c r="N68" s="15"/>
      <c r="O68" s="15"/>
      <c r="P68" s="15">
        <f>ROUND(AVERAGE(D68:O68),0)</f>
        <v>283</v>
      </c>
    </row>
    <row r="69" spans="1:16" x14ac:dyDescent="0.2">
      <c r="A69" s="19"/>
      <c r="B69" s="20"/>
      <c r="C69" s="21" t="s">
        <v>78</v>
      </c>
      <c r="D69" s="22">
        <v>3.1</v>
      </c>
      <c r="E69" s="23">
        <v>3.4</v>
      </c>
      <c r="F69" s="22">
        <v>3</v>
      </c>
      <c r="G69" s="22"/>
      <c r="H69" s="22"/>
      <c r="I69" s="22"/>
      <c r="J69" s="22"/>
      <c r="K69" s="22"/>
      <c r="L69" s="22"/>
      <c r="M69" s="22"/>
      <c r="N69" s="22"/>
      <c r="O69" s="22"/>
      <c r="P69" s="22">
        <f t="shared" ref="P69" si="29">(P68/P66)*100</f>
        <v>3.2</v>
      </c>
    </row>
    <row r="70" spans="1:16" x14ac:dyDescent="0.2">
      <c r="A70" s="6" t="s">
        <v>17</v>
      </c>
      <c r="B70" s="10"/>
      <c r="C70" s="14" t="s">
        <v>75</v>
      </c>
      <c r="D70" s="15">
        <v>25891</v>
      </c>
      <c r="E70" s="8">
        <v>25846</v>
      </c>
      <c r="F70" s="15">
        <v>26129</v>
      </c>
      <c r="G70" s="15"/>
      <c r="H70" s="15"/>
      <c r="I70" s="15"/>
      <c r="J70" s="15"/>
      <c r="K70" s="15"/>
      <c r="L70" s="15"/>
      <c r="M70" s="15"/>
      <c r="N70" s="15"/>
      <c r="O70" s="15"/>
      <c r="P70" s="15">
        <f t="shared" ref="P70" si="30">+P71+P72</f>
        <v>25955</v>
      </c>
    </row>
    <row r="71" spans="1:16" x14ac:dyDescent="0.2">
      <c r="A71" s="6"/>
      <c r="B71" s="10"/>
      <c r="C71" s="14" t="s">
        <v>76</v>
      </c>
      <c r="D71" s="15">
        <v>25109</v>
      </c>
      <c r="E71" s="8">
        <v>25047</v>
      </c>
      <c r="F71" s="15">
        <v>25417</v>
      </c>
      <c r="G71" s="15"/>
      <c r="H71" s="15"/>
      <c r="I71" s="15"/>
      <c r="J71" s="15"/>
      <c r="K71" s="15"/>
      <c r="L71" s="15"/>
      <c r="M71" s="15"/>
      <c r="N71" s="15"/>
      <c r="O71" s="15"/>
      <c r="P71" s="15">
        <f>ROUND(AVERAGE(D71:O71),0)</f>
        <v>25191</v>
      </c>
    </row>
    <row r="72" spans="1:16" x14ac:dyDescent="0.2">
      <c r="A72" s="6"/>
      <c r="B72" s="10"/>
      <c r="C72" s="14" t="s">
        <v>77</v>
      </c>
      <c r="D72" s="15">
        <v>782</v>
      </c>
      <c r="E72" s="8">
        <v>799</v>
      </c>
      <c r="F72" s="15">
        <v>712</v>
      </c>
      <c r="G72" s="15"/>
      <c r="H72" s="15"/>
      <c r="I72" s="15"/>
      <c r="J72" s="15"/>
      <c r="K72" s="15"/>
      <c r="L72" s="15"/>
      <c r="M72" s="15"/>
      <c r="N72" s="15"/>
      <c r="O72" s="15"/>
      <c r="P72" s="15">
        <f>ROUND(AVERAGE(D72:O72),0)</f>
        <v>764</v>
      </c>
    </row>
    <row r="73" spans="1:16" x14ac:dyDescent="0.2">
      <c r="A73" s="19"/>
      <c r="B73" s="20"/>
      <c r="C73" s="21" t="s">
        <v>78</v>
      </c>
      <c r="D73" s="22">
        <v>3</v>
      </c>
      <c r="E73" s="23">
        <v>3.1</v>
      </c>
      <c r="F73" s="22">
        <v>2.7</v>
      </c>
      <c r="G73" s="22"/>
      <c r="H73" s="22"/>
      <c r="I73" s="22"/>
      <c r="J73" s="22"/>
      <c r="K73" s="22"/>
      <c r="L73" s="22"/>
      <c r="M73" s="22"/>
      <c r="N73" s="22"/>
      <c r="O73" s="22"/>
      <c r="P73" s="22">
        <f t="shared" ref="P73" si="31">(P72/P70)*100</f>
        <v>2.9</v>
      </c>
    </row>
    <row r="74" spans="1:16" x14ac:dyDescent="0.2">
      <c r="A74" s="6" t="s">
        <v>18</v>
      </c>
      <c r="B74" s="10"/>
      <c r="C74" s="14" t="s">
        <v>75</v>
      </c>
      <c r="D74" s="15">
        <v>4606</v>
      </c>
      <c r="E74" s="8">
        <v>4434</v>
      </c>
      <c r="F74" s="15">
        <v>4435</v>
      </c>
      <c r="G74" s="15"/>
      <c r="H74" s="15"/>
      <c r="I74" s="15"/>
      <c r="J74" s="15"/>
      <c r="K74" s="15"/>
      <c r="L74" s="15"/>
      <c r="M74" s="15"/>
      <c r="N74" s="15"/>
      <c r="O74" s="15"/>
      <c r="P74" s="15">
        <f t="shared" ref="P74" si="32">+P75+P76</f>
        <v>4492</v>
      </c>
    </row>
    <row r="75" spans="1:16" x14ac:dyDescent="0.2">
      <c r="A75" s="6"/>
      <c r="B75" s="10"/>
      <c r="C75" s="14" t="s">
        <v>76</v>
      </c>
      <c r="D75" s="15">
        <v>4470</v>
      </c>
      <c r="E75" s="8">
        <v>4275</v>
      </c>
      <c r="F75" s="15">
        <v>4308</v>
      </c>
      <c r="G75" s="15"/>
      <c r="H75" s="15"/>
      <c r="I75" s="15"/>
      <c r="J75" s="15"/>
      <c r="K75" s="15"/>
      <c r="L75" s="15"/>
      <c r="M75" s="15"/>
      <c r="N75" s="15"/>
      <c r="O75" s="15"/>
      <c r="P75" s="15">
        <f>ROUND(AVERAGE(D75:O75),0)</f>
        <v>4351</v>
      </c>
    </row>
    <row r="76" spans="1:16" x14ac:dyDescent="0.2">
      <c r="A76" s="6"/>
      <c r="B76" s="10"/>
      <c r="C76" s="14" t="s">
        <v>77</v>
      </c>
      <c r="D76" s="15">
        <v>136</v>
      </c>
      <c r="E76" s="8">
        <v>159</v>
      </c>
      <c r="F76" s="15">
        <v>127</v>
      </c>
      <c r="G76" s="15"/>
      <c r="H76" s="15"/>
      <c r="I76" s="15"/>
      <c r="J76" s="15"/>
      <c r="K76" s="15"/>
      <c r="L76" s="15"/>
      <c r="M76" s="15"/>
      <c r="N76" s="15"/>
      <c r="O76" s="15"/>
      <c r="P76" s="15">
        <f>ROUND(AVERAGE(D76:O76),0)</f>
        <v>141</v>
      </c>
    </row>
    <row r="77" spans="1:16" x14ac:dyDescent="0.2">
      <c r="A77" s="19"/>
      <c r="B77" s="20"/>
      <c r="C77" s="21" t="s">
        <v>78</v>
      </c>
      <c r="D77" s="22">
        <v>3</v>
      </c>
      <c r="E77" s="23">
        <v>3.6</v>
      </c>
      <c r="F77" s="22">
        <v>2.9</v>
      </c>
      <c r="G77" s="22"/>
      <c r="H77" s="22"/>
      <c r="I77" s="22"/>
      <c r="J77" s="22"/>
      <c r="K77" s="22"/>
      <c r="L77" s="22"/>
      <c r="M77" s="22"/>
      <c r="N77" s="22"/>
      <c r="O77" s="22"/>
      <c r="P77" s="22">
        <f t="shared" ref="P77" si="33">(P76/P74)*100</f>
        <v>3.1</v>
      </c>
    </row>
    <row r="78" spans="1:16" x14ac:dyDescent="0.2">
      <c r="A78" s="6" t="s">
        <v>19</v>
      </c>
      <c r="B78" s="10"/>
      <c r="C78" s="14" t="s">
        <v>75</v>
      </c>
      <c r="D78" s="15">
        <v>8990</v>
      </c>
      <c r="E78" s="8">
        <v>8953</v>
      </c>
      <c r="F78" s="15">
        <v>9060</v>
      </c>
      <c r="G78" s="15"/>
      <c r="H78" s="15"/>
      <c r="I78" s="15"/>
      <c r="J78" s="15"/>
      <c r="K78" s="15"/>
      <c r="L78" s="15"/>
      <c r="M78" s="15"/>
      <c r="N78" s="15"/>
      <c r="O78" s="15"/>
      <c r="P78" s="15">
        <f t="shared" ref="P78" si="34">+P79+P80</f>
        <v>9001</v>
      </c>
    </row>
    <row r="79" spans="1:16" x14ac:dyDescent="0.2">
      <c r="A79" s="6"/>
      <c r="B79" s="10"/>
      <c r="C79" s="14" t="s">
        <v>76</v>
      </c>
      <c r="D79" s="15">
        <v>8640</v>
      </c>
      <c r="E79" s="8">
        <v>8585</v>
      </c>
      <c r="F79" s="15">
        <v>8738</v>
      </c>
      <c r="G79" s="15"/>
      <c r="H79" s="15"/>
      <c r="I79" s="15"/>
      <c r="J79" s="15"/>
      <c r="K79" s="15"/>
      <c r="L79" s="15"/>
      <c r="M79" s="15"/>
      <c r="N79" s="15"/>
      <c r="O79" s="15"/>
      <c r="P79" s="15">
        <f>ROUND(AVERAGE(D79:O79),0)</f>
        <v>8654</v>
      </c>
    </row>
    <row r="80" spans="1:16" x14ac:dyDescent="0.2">
      <c r="A80" s="6"/>
      <c r="B80" s="10"/>
      <c r="C80" s="14" t="s">
        <v>77</v>
      </c>
      <c r="D80" s="15">
        <v>350</v>
      </c>
      <c r="E80" s="8">
        <v>368</v>
      </c>
      <c r="F80" s="15">
        <v>322</v>
      </c>
      <c r="G80" s="15"/>
      <c r="H80" s="15"/>
      <c r="I80" s="15"/>
      <c r="J80" s="15"/>
      <c r="K80" s="15"/>
      <c r="L80" s="15"/>
      <c r="M80" s="15"/>
      <c r="N80" s="15"/>
      <c r="O80" s="15"/>
      <c r="P80" s="15">
        <f>ROUND(AVERAGE(D80:O80),0)</f>
        <v>347</v>
      </c>
    </row>
    <row r="81" spans="1:16" x14ac:dyDescent="0.2">
      <c r="A81" s="19"/>
      <c r="B81" s="20"/>
      <c r="C81" s="21" t="s">
        <v>78</v>
      </c>
      <c r="D81" s="22">
        <v>3.9</v>
      </c>
      <c r="E81" s="23">
        <v>4.0999999999999996</v>
      </c>
      <c r="F81" s="22">
        <v>3.6</v>
      </c>
      <c r="G81" s="22"/>
      <c r="H81" s="22"/>
      <c r="I81" s="22"/>
      <c r="J81" s="22"/>
      <c r="K81" s="22"/>
      <c r="L81" s="22"/>
      <c r="M81" s="22"/>
      <c r="N81" s="22"/>
      <c r="O81" s="22"/>
      <c r="P81" s="22">
        <f t="shared" ref="P81" si="35">(P80/P78)*100</f>
        <v>3.9</v>
      </c>
    </row>
    <row r="82" spans="1:16" x14ac:dyDescent="0.2">
      <c r="A82" s="6" t="s">
        <v>114</v>
      </c>
      <c r="B82" s="10"/>
      <c r="C82" s="14" t="s">
        <v>75</v>
      </c>
      <c r="D82" s="15">
        <v>45653</v>
      </c>
      <c r="E82" s="8">
        <v>45833</v>
      </c>
      <c r="F82" s="15">
        <v>46254</v>
      </c>
      <c r="G82" s="15"/>
      <c r="H82" s="15"/>
      <c r="I82" s="15"/>
      <c r="J82" s="15"/>
      <c r="K82" s="15"/>
      <c r="L82" s="15"/>
      <c r="M82" s="15"/>
      <c r="N82" s="15"/>
      <c r="O82" s="15"/>
      <c r="P82" s="15">
        <f t="shared" ref="P82" si="36">+P83+P84</f>
        <v>45913</v>
      </c>
    </row>
    <row r="83" spans="1:16" x14ac:dyDescent="0.2">
      <c r="A83" s="6"/>
      <c r="B83" s="10"/>
      <c r="C83" s="14" t="s">
        <v>76</v>
      </c>
      <c r="D83" s="15">
        <v>43939</v>
      </c>
      <c r="E83" s="8">
        <v>44074</v>
      </c>
      <c r="F83" s="15">
        <v>44725</v>
      </c>
      <c r="G83" s="15"/>
      <c r="H83" s="15"/>
      <c r="I83" s="15"/>
      <c r="J83" s="15"/>
      <c r="K83" s="15"/>
      <c r="L83" s="15"/>
      <c r="M83" s="15"/>
      <c r="N83" s="15"/>
      <c r="O83" s="15"/>
      <c r="P83" s="15">
        <f>ROUND(AVERAGE(D83:O83),0)</f>
        <v>44246</v>
      </c>
    </row>
    <row r="84" spans="1:16" x14ac:dyDescent="0.2">
      <c r="A84" s="6"/>
      <c r="B84" s="10"/>
      <c r="C84" s="14" t="s">
        <v>77</v>
      </c>
      <c r="D84" s="15">
        <v>1714</v>
      </c>
      <c r="E84" s="8">
        <v>1759</v>
      </c>
      <c r="F84" s="15">
        <v>1529</v>
      </c>
      <c r="G84" s="15"/>
      <c r="H84" s="15"/>
      <c r="I84" s="15"/>
      <c r="J84" s="15"/>
      <c r="K84" s="15"/>
      <c r="L84" s="15"/>
      <c r="M84" s="15"/>
      <c r="N84" s="15"/>
      <c r="O84" s="15"/>
      <c r="P84" s="15">
        <f>ROUND(AVERAGE(D84:O84),0)</f>
        <v>1667</v>
      </c>
    </row>
    <row r="85" spans="1:16" x14ac:dyDescent="0.2">
      <c r="A85" s="19"/>
      <c r="B85" s="20"/>
      <c r="C85" s="21" t="s">
        <v>78</v>
      </c>
      <c r="D85" s="22">
        <v>3.8</v>
      </c>
      <c r="E85" s="23">
        <v>3.8</v>
      </c>
      <c r="F85" s="22">
        <v>3.3</v>
      </c>
      <c r="G85" s="22"/>
      <c r="H85" s="22"/>
      <c r="I85" s="22"/>
      <c r="J85" s="22"/>
      <c r="K85" s="22"/>
      <c r="L85" s="22"/>
      <c r="M85" s="22"/>
      <c r="N85" s="22"/>
      <c r="O85" s="22"/>
      <c r="P85" s="22">
        <f t="shared" ref="P85" si="37">(P84/P82)*100</f>
        <v>3.6</v>
      </c>
    </row>
    <row r="86" spans="1:16" x14ac:dyDescent="0.2">
      <c r="A86" s="6" t="s">
        <v>20</v>
      </c>
      <c r="B86" s="10"/>
      <c r="C86" s="14" t="s">
        <v>75</v>
      </c>
      <c r="D86" s="15">
        <v>16605</v>
      </c>
      <c r="E86" s="8">
        <v>16575</v>
      </c>
      <c r="F86" s="15">
        <v>16742</v>
      </c>
      <c r="G86" s="15"/>
      <c r="H86" s="15"/>
      <c r="I86" s="15"/>
      <c r="J86" s="15"/>
      <c r="K86" s="15"/>
      <c r="L86" s="15"/>
      <c r="M86" s="15"/>
      <c r="N86" s="15"/>
      <c r="O86" s="15"/>
      <c r="P86" s="15">
        <f t="shared" ref="P86" si="38">+P87+P88</f>
        <v>16641</v>
      </c>
    </row>
    <row r="87" spans="1:16" x14ac:dyDescent="0.2">
      <c r="A87" s="6"/>
      <c r="B87" s="10"/>
      <c r="C87" s="14" t="s">
        <v>76</v>
      </c>
      <c r="D87" s="15">
        <v>16009</v>
      </c>
      <c r="E87" s="8">
        <v>16031</v>
      </c>
      <c r="F87" s="15">
        <v>16259</v>
      </c>
      <c r="G87" s="15"/>
      <c r="H87" s="15"/>
      <c r="I87" s="15"/>
      <c r="J87" s="15"/>
      <c r="K87" s="15"/>
      <c r="L87" s="15"/>
      <c r="M87" s="15"/>
      <c r="N87" s="15"/>
      <c r="O87" s="15"/>
      <c r="P87" s="15">
        <f>ROUND(AVERAGE(D87:O87),0)</f>
        <v>16100</v>
      </c>
    </row>
    <row r="88" spans="1:16" x14ac:dyDescent="0.2">
      <c r="A88" s="6"/>
      <c r="B88" s="10"/>
      <c r="C88" s="14" t="s">
        <v>77</v>
      </c>
      <c r="D88" s="15">
        <v>596</v>
      </c>
      <c r="E88" s="8">
        <v>544</v>
      </c>
      <c r="F88" s="15">
        <v>483</v>
      </c>
      <c r="G88" s="15"/>
      <c r="H88" s="15"/>
      <c r="I88" s="15"/>
      <c r="J88" s="15"/>
      <c r="K88" s="15"/>
      <c r="L88" s="15"/>
      <c r="M88" s="15"/>
      <c r="N88" s="15"/>
      <c r="O88" s="15"/>
      <c r="P88" s="15">
        <f>ROUND(AVERAGE(D88:O88),0)</f>
        <v>541</v>
      </c>
    </row>
    <row r="89" spans="1:16" x14ac:dyDescent="0.2">
      <c r="A89" s="19"/>
      <c r="B89" s="20"/>
      <c r="C89" s="21" t="s">
        <v>78</v>
      </c>
      <c r="D89" s="22">
        <v>3.6</v>
      </c>
      <c r="E89" s="23">
        <v>3.3</v>
      </c>
      <c r="F89" s="22">
        <v>2.9</v>
      </c>
      <c r="G89" s="22"/>
      <c r="H89" s="22"/>
      <c r="I89" s="22"/>
      <c r="J89" s="22"/>
      <c r="K89" s="22"/>
      <c r="L89" s="22"/>
      <c r="M89" s="22"/>
      <c r="N89" s="22"/>
      <c r="O89" s="22"/>
      <c r="P89" s="22">
        <f t="shared" ref="P89" si="39">(P88/P86)*100</f>
        <v>3.3</v>
      </c>
    </row>
    <row r="90" spans="1:16" x14ac:dyDescent="0.2">
      <c r="A90" s="6" t="s">
        <v>21</v>
      </c>
      <c r="B90" s="10"/>
      <c r="C90" s="14" t="s">
        <v>75</v>
      </c>
      <c r="D90" s="15">
        <v>11992</v>
      </c>
      <c r="E90" s="8">
        <v>11889</v>
      </c>
      <c r="F90" s="15">
        <v>12026</v>
      </c>
      <c r="G90" s="15"/>
      <c r="H90" s="15"/>
      <c r="I90" s="15"/>
      <c r="J90" s="15"/>
      <c r="K90" s="15"/>
      <c r="L90" s="15"/>
      <c r="M90" s="15"/>
      <c r="N90" s="15"/>
      <c r="O90" s="15"/>
      <c r="P90" s="15">
        <f t="shared" ref="P90" si="40">+P91+P92</f>
        <v>11969</v>
      </c>
    </row>
    <row r="91" spans="1:16" x14ac:dyDescent="0.2">
      <c r="A91" s="6"/>
      <c r="B91" s="10"/>
      <c r="C91" s="14" t="s">
        <v>76</v>
      </c>
      <c r="D91" s="15">
        <v>11594</v>
      </c>
      <c r="E91" s="8">
        <v>11523</v>
      </c>
      <c r="F91" s="15">
        <v>11691</v>
      </c>
      <c r="G91" s="15"/>
      <c r="H91" s="15"/>
      <c r="I91" s="15"/>
      <c r="J91" s="15"/>
      <c r="K91" s="15"/>
      <c r="L91" s="15"/>
      <c r="M91" s="15"/>
      <c r="N91" s="15"/>
      <c r="O91" s="15"/>
      <c r="P91" s="15">
        <f>ROUND(AVERAGE(D91:O91),0)</f>
        <v>11603</v>
      </c>
    </row>
    <row r="92" spans="1:16" x14ac:dyDescent="0.2">
      <c r="A92" s="6"/>
      <c r="B92" s="10"/>
      <c r="C92" s="14" t="s">
        <v>77</v>
      </c>
      <c r="D92" s="15">
        <v>398</v>
      </c>
      <c r="E92" s="8">
        <v>366</v>
      </c>
      <c r="F92" s="15">
        <v>335</v>
      </c>
      <c r="G92" s="15"/>
      <c r="H92" s="15"/>
      <c r="I92" s="15"/>
      <c r="J92" s="15"/>
      <c r="K92" s="15"/>
      <c r="L92" s="15"/>
      <c r="M92" s="15"/>
      <c r="N92" s="15"/>
      <c r="O92" s="15"/>
      <c r="P92" s="15">
        <f>ROUND(AVERAGE(D92:O92),0)</f>
        <v>366</v>
      </c>
    </row>
    <row r="93" spans="1:16" x14ac:dyDescent="0.2">
      <c r="A93" s="19"/>
      <c r="B93" s="20"/>
      <c r="C93" s="21" t="s">
        <v>78</v>
      </c>
      <c r="D93" s="22">
        <v>3.3</v>
      </c>
      <c r="E93" s="23">
        <v>3.1</v>
      </c>
      <c r="F93" s="22">
        <v>2.8</v>
      </c>
      <c r="G93" s="22"/>
      <c r="H93" s="22"/>
      <c r="I93" s="22"/>
      <c r="J93" s="22"/>
      <c r="K93" s="22"/>
      <c r="L93" s="22"/>
      <c r="M93" s="22"/>
      <c r="N93" s="22"/>
      <c r="O93" s="22"/>
      <c r="P93" s="22">
        <f t="shared" ref="P93" si="41">(P92/P90)*100</f>
        <v>3.1</v>
      </c>
    </row>
    <row r="94" spans="1:16" x14ac:dyDescent="0.2">
      <c r="A94" s="6" t="s">
        <v>22</v>
      </c>
      <c r="B94" s="10"/>
      <c r="C94" s="14" t="s">
        <v>75</v>
      </c>
      <c r="D94" s="15">
        <v>20303</v>
      </c>
      <c r="E94" s="8">
        <v>20237</v>
      </c>
      <c r="F94" s="15">
        <v>20505</v>
      </c>
      <c r="G94" s="15"/>
      <c r="H94" s="15"/>
      <c r="I94" s="15"/>
      <c r="J94" s="15"/>
      <c r="K94" s="15"/>
      <c r="L94" s="15"/>
      <c r="M94" s="15"/>
      <c r="N94" s="15"/>
      <c r="O94" s="15"/>
      <c r="P94" s="15">
        <f t="shared" ref="P94" si="42">+P95+P96</f>
        <v>20348</v>
      </c>
    </row>
    <row r="95" spans="1:16" x14ac:dyDescent="0.2">
      <c r="A95" s="6"/>
      <c r="B95" s="10"/>
      <c r="C95" s="14" t="s">
        <v>76</v>
      </c>
      <c r="D95" s="15">
        <v>19737</v>
      </c>
      <c r="E95" s="8">
        <v>19633</v>
      </c>
      <c r="F95" s="15">
        <v>19937</v>
      </c>
      <c r="G95" s="15"/>
      <c r="H95" s="15"/>
      <c r="I95" s="15"/>
      <c r="J95" s="15"/>
      <c r="K95" s="15"/>
      <c r="L95" s="15"/>
      <c r="M95" s="15"/>
      <c r="N95" s="15"/>
      <c r="O95" s="15"/>
      <c r="P95" s="15">
        <f>ROUND(AVERAGE(D95:O95),0)</f>
        <v>19769</v>
      </c>
    </row>
    <row r="96" spans="1:16" x14ac:dyDescent="0.2">
      <c r="A96" s="6"/>
      <c r="B96" s="10"/>
      <c r="C96" s="14" t="s">
        <v>77</v>
      </c>
      <c r="D96" s="15">
        <v>566</v>
      </c>
      <c r="E96" s="8">
        <v>604</v>
      </c>
      <c r="F96" s="15">
        <v>568</v>
      </c>
      <c r="G96" s="15"/>
      <c r="H96" s="15"/>
      <c r="I96" s="15"/>
      <c r="J96" s="15"/>
      <c r="K96" s="15"/>
      <c r="L96" s="15"/>
      <c r="M96" s="15"/>
      <c r="N96" s="15"/>
      <c r="O96" s="15"/>
      <c r="P96" s="15">
        <f>ROUND(AVERAGE(D96:O96),0)</f>
        <v>579</v>
      </c>
    </row>
    <row r="97" spans="1:16" x14ac:dyDescent="0.2">
      <c r="A97" s="19"/>
      <c r="B97" s="20"/>
      <c r="C97" s="21" t="s">
        <v>78</v>
      </c>
      <c r="D97" s="22">
        <v>2.8</v>
      </c>
      <c r="E97" s="23">
        <v>3</v>
      </c>
      <c r="F97" s="22">
        <v>2.8</v>
      </c>
      <c r="G97" s="22"/>
      <c r="H97" s="22"/>
      <c r="I97" s="22"/>
      <c r="J97" s="22"/>
      <c r="K97" s="22"/>
      <c r="L97" s="22"/>
      <c r="M97" s="22"/>
      <c r="N97" s="22"/>
      <c r="O97" s="22"/>
      <c r="P97" s="22">
        <f t="shared" ref="P97" si="43">(P96/P94)*100</f>
        <v>2.8</v>
      </c>
    </row>
    <row r="98" spans="1:16" x14ac:dyDescent="0.2">
      <c r="A98" s="6" t="s">
        <v>23</v>
      </c>
      <c r="B98" s="10"/>
      <c r="C98" s="14" t="s">
        <v>75</v>
      </c>
      <c r="D98" s="15">
        <v>4335</v>
      </c>
      <c r="E98" s="8">
        <v>4241</v>
      </c>
      <c r="F98" s="15">
        <v>4292</v>
      </c>
      <c r="G98" s="15"/>
      <c r="H98" s="15"/>
      <c r="I98" s="15"/>
      <c r="J98" s="15"/>
      <c r="K98" s="15"/>
      <c r="L98" s="15"/>
      <c r="M98" s="15"/>
      <c r="N98" s="15"/>
      <c r="O98" s="15"/>
      <c r="P98" s="15">
        <f t="shared" ref="P98" si="44">+P99+P100</f>
        <v>4290</v>
      </c>
    </row>
    <row r="99" spans="1:16" x14ac:dyDescent="0.2">
      <c r="A99" s="6"/>
      <c r="B99" s="10"/>
      <c r="C99" s="14" t="s">
        <v>76</v>
      </c>
      <c r="D99" s="15">
        <v>4113</v>
      </c>
      <c r="E99" s="8">
        <v>4034</v>
      </c>
      <c r="F99" s="15">
        <v>4101</v>
      </c>
      <c r="G99" s="15"/>
      <c r="H99" s="15"/>
      <c r="I99" s="15"/>
      <c r="J99" s="15"/>
      <c r="K99" s="15"/>
      <c r="L99" s="15"/>
      <c r="M99" s="15"/>
      <c r="N99" s="15"/>
      <c r="O99" s="15"/>
      <c r="P99" s="15">
        <f>ROUND(AVERAGE(D99:O99),0)</f>
        <v>4083</v>
      </c>
    </row>
    <row r="100" spans="1:16" x14ac:dyDescent="0.2">
      <c r="A100" s="6"/>
      <c r="B100" s="10"/>
      <c r="C100" s="14" t="s">
        <v>77</v>
      </c>
      <c r="D100" s="15">
        <v>222</v>
      </c>
      <c r="E100" s="8">
        <v>207</v>
      </c>
      <c r="F100" s="15">
        <v>191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>
        <f>ROUND(AVERAGE(D100:O100),0)</f>
        <v>207</v>
      </c>
    </row>
    <row r="101" spans="1:16" x14ac:dyDescent="0.2">
      <c r="A101" s="19"/>
      <c r="B101" s="20"/>
      <c r="C101" s="21" t="s">
        <v>78</v>
      </c>
      <c r="D101" s="22">
        <v>5.0999999999999996</v>
      </c>
      <c r="E101" s="23">
        <v>4.9000000000000004</v>
      </c>
      <c r="F101" s="22">
        <v>4.5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>
        <f t="shared" ref="P101" si="45">(P100/P98)*100</f>
        <v>4.8</v>
      </c>
    </row>
    <row r="102" spans="1:16" x14ac:dyDescent="0.2">
      <c r="A102" s="6" t="s">
        <v>24</v>
      </c>
      <c r="B102" s="10"/>
      <c r="C102" s="14" t="s">
        <v>75</v>
      </c>
      <c r="D102" s="15">
        <v>7702</v>
      </c>
      <c r="E102" s="8">
        <v>7583</v>
      </c>
      <c r="F102" s="15">
        <v>7627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>
        <f t="shared" ref="P102" si="46">+P103+P104</f>
        <v>7638</v>
      </c>
    </row>
    <row r="103" spans="1:16" x14ac:dyDescent="0.2">
      <c r="A103" s="6"/>
      <c r="B103" s="10"/>
      <c r="C103" s="14" t="s">
        <v>76</v>
      </c>
      <c r="D103" s="15">
        <v>7155</v>
      </c>
      <c r="E103" s="8">
        <v>7094</v>
      </c>
      <c r="F103" s="15">
        <v>7203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>
        <f>ROUND(AVERAGE(D103:O103),0)</f>
        <v>7151</v>
      </c>
    </row>
    <row r="104" spans="1:16" x14ac:dyDescent="0.2">
      <c r="A104" s="6"/>
      <c r="B104" s="10"/>
      <c r="C104" s="14" t="s">
        <v>77</v>
      </c>
      <c r="D104" s="15">
        <v>547</v>
      </c>
      <c r="E104" s="8">
        <v>489</v>
      </c>
      <c r="F104" s="15">
        <v>424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>
        <f>ROUND(AVERAGE(D104:O104),0)</f>
        <v>487</v>
      </c>
    </row>
    <row r="105" spans="1:16" s="24" customFormat="1" x14ac:dyDescent="0.2">
      <c r="A105" s="19"/>
      <c r="B105" s="20"/>
      <c r="C105" s="21" t="s">
        <v>78</v>
      </c>
      <c r="D105" s="22">
        <v>7.1</v>
      </c>
      <c r="E105" s="23">
        <v>6.4</v>
      </c>
      <c r="F105" s="22">
        <v>5.6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>
        <f t="shared" ref="P105" si="47">(P104/P102)*100</f>
        <v>6.4</v>
      </c>
    </row>
    <row r="106" spans="1:16" x14ac:dyDescent="0.2">
      <c r="A106" s="6" t="s">
        <v>25</v>
      </c>
      <c r="B106" s="10"/>
      <c r="C106" s="14" t="s">
        <v>75</v>
      </c>
      <c r="D106" s="15">
        <v>5986</v>
      </c>
      <c r="E106" s="8">
        <v>5909</v>
      </c>
      <c r="F106" s="15">
        <v>5970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>
        <f t="shared" ref="P106" si="48">+P107+P108</f>
        <v>5955</v>
      </c>
    </row>
    <row r="107" spans="1:16" x14ac:dyDescent="0.2">
      <c r="A107" s="6"/>
      <c r="B107" s="10"/>
      <c r="C107" s="14" t="s">
        <v>76</v>
      </c>
      <c r="D107" s="15">
        <v>5807</v>
      </c>
      <c r="E107" s="8">
        <v>5712</v>
      </c>
      <c r="F107" s="15">
        <v>5792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>
        <f>ROUND(AVERAGE(D107:O107),0)</f>
        <v>5770</v>
      </c>
    </row>
    <row r="108" spans="1:16" x14ac:dyDescent="0.2">
      <c r="A108" s="6"/>
      <c r="B108" s="10"/>
      <c r="C108" s="14" t="s">
        <v>77</v>
      </c>
      <c r="D108" s="15">
        <v>179</v>
      </c>
      <c r="E108" s="8">
        <v>197</v>
      </c>
      <c r="F108" s="15">
        <v>178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>
        <f>ROUND(AVERAGE(D108:O108),0)</f>
        <v>185</v>
      </c>
    </row>
    <row r="109" spans="1:16" x14ac:dyDescent="0.2">
      <c r="A109" s="19"/>
      <c r="B109" s="20"/>
      <c r="C109" s="21" t="s">
        <v>78</v>
      </c>
      <c r="D109" s="22">
        <v>3</v>
      </c>
      <c r="E109" s="23">
        <v>3.3</v>
      </c>
      <c r="F109" s="22">
        <v>3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>
        <f t="shared" ref="P109" si="49">(P108/P106)*100</f>
        <v>3.1</v>
      </c>
    </row>
    <row r="110" spans="1:16" x14ac:dyDescent="0.2">
      <c r="A110" s="6" t="s">
        <v>26</v>
      </c>
      <c r="B110" s="10"/>
      <c r="C110" s="14" t="s">
        <v>75</v>
      </c>
      <c r="D110" s="15">
        <v>6325</v>
      </c>
      <c r="E110" s="8">
        <v>6224</v>
      </c>
      <c r="F110" s="15">
        <v>6265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>
        <f t="shared" ref="P110" si="50">+P111+P112</f>
        <v>6271</v>
      </c>
    </row>
    <row r="111" spans="1:16" x14ac:dyDescent="0.2">
      <c r="A111" s="6"/>
      <c r="B111" s="10"/>
      <c r="C111" s="14" t="s">
        <v>76</v>
      </c>
      <c r="D111" s="15">
        <v>6138</v>
      </c>
      <c r="E111" s="8">
        <v>6019</v>
      </c>
      <c r="F111" s="15">
        <v>6089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>
        <f>ROUND(AVERAGE(D111:O111),0)</f>
        <v>6082</v>
      </c>
    </row>
    <row r="112" spans="1:16" x14ac:dyDescent="0.2">
      <c r="A112" s="6"/>
      <c r="B112" s="10"/>
      <c r="C112" s="14" t="s">
        <v>77</v>
      </c>
      <c r="D112" s="15">
        <v>187</v>
      </c>
      <c r="E112" s="8">
        <v>205</v>
      </c>
      <c r="F112" s="15">
        <v>176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>
        <f>ROUND(AVERAGE(D112:O112),0)</f>
        <v>189</v>
      </c>
    </row>
    <row r="113" spans="1:16" x14ac:dyDescent="0.2">
      <c r="A113" s="19"/>
      <c r="B113" s="20"/>
      <c r="C113" s="21" t="s">
        <v>78</v>
      </c>
      <c r="D113" s="22">
        <v>3</v>
      </c>
      <c r="E113" s="23">
        <v>3.3</v>
      </c>
      <c r="F113" s="22">
        <v>2.8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>
        <f t="shared" ref="P113" si="51">(P112/P110)*100</f>
        <v>3</v>
      </c>
    </row>
    <row r="114" spans="1:16" x14ac:dyDescent="0.2">
      <c r="A114" s="6" t="s">
        <v>27</v>
      </c>
      <c r="B114" s="10"/>
      <c r="C114" s="14" t="s">
        <v>75</v>
      </c>
      <c r="D114" s="15">
        <v>21849</v>
      </c>
      <c r="E114" s="8">
        <v>21663</v>
      </c>
      <c r="F114" s="15">
        <v>21892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>
        <f t="shared" ref="P114" si="52">+P115+P116</f>
        <v>21801</v>
      </c>
    </row>
    <row r="115" spans="1:16" x14ac:dyDescent="0.2">
      <c r="A115" s="6"/>
      <c r="B115" s="10"/>
      <c r="C115" s="14" t="s">
        <v>76</v>
      </c>
      <c r="D115" s="15">
        <v>21139</v>
      </c>
      <c r="E115" s="8">
        <v>20907</v>
      </c>
      <c r="F115" s="15">
        <v>21168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>
        <f>ROUND(AVERAGE(D115:O115),0)</f>
        <v>21071</v>
      </c>
    </row>
    <row r="116" spans="1:16" x14ac:dyDescent="0.2">
      <c r="A116" s="6"/>
      <c r="B116" s="10"/>
      <c r="C116" s="14" t="s">
        <v>77</v>
      </c>
      <c r="D116" s="15">
        <v>710</v>
      </c>
      <c r="E116" s="8">
        <v>756</v>
      </c>
      <c r="F116" s="15">
        <v>724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>
        <f>ROUND(AVERAGE(D116:O116),0)</f>
        <v>730</v>
      </c>
    </row>
    <row r="117" spans="1:16" x14ac:dyDescent="0.2">
      <c r="A117" s="19"/>
      <c r="B117" s="20"/>
      <c r="C117" s="21" t="s">
        <v>78</v>
      </c>
      <c r="D117" s="22">
        <v>3.2</v>
      </c>
      <c r="E117" s="23">
        <v>3.5</v>
      </c>
      <c r="F117" s="22">
        <v>3.3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>
        <f t="shared" ref="P117" si="53">(P116/P114)*100</f>
        <v>3.3</v>
      </c>
    </row>
    <row r="118" spans="1:16" x14ac:dyDescent="0.2">
      <c r="A118" s="6" t="s">
        <v>28</v>
      </c>
      <c r="B118" s="10"/>
      <c r="C118" s="14" t="s">
        <v>75</v>
      </c>
      <c r="D118" s="15">
        <v>24021</v>
      </c>
      <c r="E118" s="8">
        <v>24007</v>
      </c>
      <c r="F118" s="15">
        <v>24355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>
        <f t="shared" ref="P118" si="54">+P119+P120</f>
        <v>24128</v>
      </c>
    </row>
    <row r="119" spans="1:16" x14ac:dyDescent="0.2">
      <c r="A119" s="6"/>
      <c r="B119" s="10"/>
      <c r="C119" s="14" t="s">
        <v>76</v>
      </c>
      <c r="D119" s="15">
        <v>23036</v>
      </c>
      <c r="E119" s="8">
        <v>23085</v>
      </c>
      <c r="F119" s="15">
        <v>23554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>
        <f>ROUND(AVERAGE(D119:O119),0)</f>
        <v>23225</v>
      </c>
    </row>
    <row r="120" spans="1:16" x14ac:dyDescent="0.2">
      <c r="A120" s="6"/>
      <c r="B120" s="10"/>
      <c r="C120" s="14" t="s">
        <v>77</v>
      </c>
      <c r="D120" s="15">
        <v>985</v>
      </c>
      <c r="E120" s="8">
        <v>922</v>
      </c>
      <c r="F120" s="15">
        <v>801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>
        <f>ROUND(AVERAGE(D120:O120),0)</f>
        <v>903</v>
      </c>
    </row>
    <row r="121" spans="1:16" x14ac:dyDescent="0.2">
      <c r="A121" s="19"/>
      <c r="B121" s="20"/>
      <c r="C121" s="21" t="s">
        <v>78</v>
      </c>
      <c r="D121" s="22">
        <v>4.0999999999999996</v>
      </c>
      <c r="E121" s="23">
        <v>3.8</v>
      </c>
      <c r="F121" s="22">
        <v>3.3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>
        <f t="shared" ref="P121" si="55">(P120/P118)*100</f>
        <v>3.7</v>
      </c>
    </row>
    <row r="122" spans="1:16" x14ac:dyDescent="0.2">
      <c r="A122" s="6" t="s">
        <v>29</v>
      </c>
      <c r="B122" s="10"/>
      <c r="C122" s="14" t="s">
        <v>75</v>
      </c>
      <c r="D122" s="15">
        <v>4253</v>
      </c>
      <c r="E122" s="8">
        <v>4206</v>
      </c>
      <c r="F122" s="15">
        <v>4221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>
        <f t="shared" ref="P122" si="56">+P123+P124</f>
        <v>4227</v>
      </c>
    </row>
    <row r="123" spans="1:16" x14ac:dyDescent="0.2">
      <c r="A123" s="6"/>
      <c r="B123" s="10"/>
      <c r="C123" s="14" t="s">
        <v>76</v>
      </c>
      <c r="D123" s="15">
        <v>4066</v>
      </c>
      <c r="E123" s="8">
        <v>4011</v>
      </c>
      <c r="F123" s="15">
        <v>4052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>
        <f>ROUND(AVERAGE(D123:O123),0)</f>
        <v>4043</v>
      </c>
    </row>
    <row r="124" spans="1:16" x14ac:dyDescent="0.2">
      <c r="A124" s="6"/>
      <c r="B124" s="10"/>
      <c r="C124" s="14" t="s">
        <v>77</v>
      </c>
      <c r="D124" s="15">
        <v>187</v>
      </c>
      <c r="E124" s="8">
        <v>195</v>
      </c>
      <c r="F124" s="15">
        <v>169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>
        <f>ROUND(AVERAGE(D124:O124),0)</f>
        <v>184</v>
      </c>
    </row>
    <row r="125" spans="1:16" x14ac:dyDescent="0.2">
      <c r="A125" s="19"/>
      <c r="B125" s="20"/>
      <c r="C125" s="21" t="s">
        <v>78</v>
      </c>
      <c r="D125" s="22">
        <v>4.4000000000000004</v>
      </c>
      <c r="E125" s="23">
        <v>4.5999999999999996</v>
      </c>
      <c r="F125" s="22">
        <v>4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>
        <f t="shared" ref="P125" si="57">(P124/P122)*100</f>
        <v>4.4000000000000004</v>
      </c>
    </row>
    <row r="126" spans="1:16" x14ac:dyDescent="0.2">
      <c r="A126" s="6" t="s">
        <v>30</v>
      </c>
      <c r="B126" s="10"/>
      <c r="C126" s="14" t="s">
        <v>75</v>
      </c>
      <c r="D126" s="15">
        <v>4516</v>
      </c>
      <c r="E126" s="8">
        <v>4484</v>
      </c>
      <c r="F126" s="15">
        <v>4549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>
        <f t="shared" ref="P126" si="58">+P127+P128</f>
        <v>4517</v>
      </c>
    </row>
    <row r="127" spans="1:16" x14ac:dyDescent="0.2">
      <c r="A127" s="6"/>
      <c r="B127" s="10"/>
      <c r="C127" s="14" t="s">
        <v>76</v>
      </c>
      <c r="D127" s="15">
        <v>4345</v>
      </c>
      <c r="E127" s="8">
        <v>4325</v>
      </c>
      <c r="F127" s="15">
        <v>4397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>
        <f>ROUND(AVERAGE(D127:O127),0)</f>
        <v>4356</v>
      </c>
    </row>
    <row r="128" spans="1:16" x14ac:dyDescent="0.2">
      <c r="A128" s="6"/>
      <c r="B128" s="10"/>
      <c r="C128" s="14" t="s">
        <v>77</v>
      </c>
      <c r="D128" s="15">
        <v>171</v>
      </c>
      <c r="E128" s="8">
        <v>159</v>
      </c>
      <c r="F128" s="15">
        <v>152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>
        <f>ROUND(AVERAGE(D128:O128),0)</f>
        <v>161</v>
      </c>
    </row>
    <row r="129" spans="1:16" x14ac:dyDescent="0.2">
      <c r="A129" s="19"/>
      <c r="B129" s="20"/>
      <c r="C129" s="21" t="s">
        <v>78</v>
      </c>
      <c r="D129" s="22">
        <v>3.8</v>
      </c>
      <c r="E129" s="23">
        <v>3.5</v>
      </c>
      <c r="F129" s="22">
        <v>3.3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>
        <f t="shared" ref="P129" si="59">(P128/P126)*100</f>
        <v>3.6</v>
      </c>
    </row>
    <row r="130" spans="1:16" x14ac:dyDescent="0.2">
      <c r="A130" s="6" t="s">
        <v>31</v>
      </c>
      <c r="B130" s="10"/>
      <c r="C130" s="14" t="s">
        <v>75</v>
      </c>
      <c r="D130" s="15">
        <v>14851</v>
      </c>
      <c r="E130" s="8">
        <v>14567</v>
      </c>
      <c r="F130" s="15">
        <v>14694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>
        <f t="shared" ref="P130" si="60">+P131+P132</f>
        <v>14704</v>
      </c>
    </row>
    <row r="131" spans="1:16" x14ac:dyDescent="0.2">
      <c r="A131" s="6"/>
      <c r="B131" s="10"/>
      <c r="C131" s="14" t="s">
        <v>76</v>
      </c>
      <c r="D131" s="15">
        <v>14269</v>
      </c>
      <c r="E131" s="8">
        <v>13994</v>
      </c>
      <c r="F131" s="15">
        <v>14175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>
        <f>ROUND(AVERAGE(D131:O131),0)</f>
        <v>14146</v>
      </c>
    </row>
    <row r="132" spans="1:16" x14ac:dyDescent="0.2">
      <c r="A132" s="6"/>
      <c r="B132" s="10"/>
      <c r="C132" s="14" t="s">
        <v>77</v>
      </c>
      <c r="D132" s="15">
        <v>582</v>
      </c>
      <c r="E132" s="8">
        <v>573</v>
      </c>
      <c r="F132" s="15">
        <v>519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>
        <f>ROUND(AVERAGE(D132:O132),0)</f>
        <v>558</v>
      </c>
    </row>
    <row r="133" spans="1:16" x14ac:dyDescent="0.2">
      <c r="A133" s="19"/>
      <c r="B133" s="20"/>
      <c r="C133" s="21" t="s">
        <v>78</v>
      </c>
      <c r="D133" s="22">
        <v>3.9</v>
      </c>
      <c r="E133" s="23">
        <v>3.9</v>
      </c>
      <c r="F133" s="22">
        <v>3.5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>
        <f t="shared" ref="P133" si="61">(P132/P130)*100</f>
        <v>3.8</v>
      </c>
    </row>
    <row r="134" spans="1:16" x14ac:dyDescent="0.2">
      <c r="A134" s="6" t="s">
        <v>32</v>
      </c>
      <c r="B134" s="10"/>
      <c r="C134" s="14" t="s">
        <v>75</v>
      </c>
      <c r="D134" s="15">
        <v>6230</v>
      </c>
      <c r="E134" s="8">
        <v>6046</v>
      </c>
      <c r="F134" s="15">
        <v>6119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>
        <f t="shared" ref="P134" si="62">+P135+P136</f>
        <v>6132</v>
      </c>
    </row>
    <row r="135" spans="1:16" x14ac:dyDescent="0.2">
      <c r="A135" s="6"/>
      <c r="B135" s="10"/>
      <c r="C135" s="14" t="s">
        <v>76</v>
      </c>
      <c r="D135" s="15">
        <v>6014</v>
      </c>
      <c r="E135" s="8">
        <v>5837</v>
      </c>
      <c r="F135" s="15">
        <v>5920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>
        <f>ROUND(AVERAGE(D135:O135),0)</f>
        <v>5924</v>
      </c>
    </row>
    <row r="136" spans="1:16" x14ac:dyDescent="0.2">
      <c r="A136" s="6"/>
      <c r="B136" s="10"/>
      <c r="C136" s="14" t="s">
        <v>77</v>
      </c>
      <c r="D136" s="15">
        <v>216</v>
      </c>
      <c r="E136" s="8">
        <v>209</v>
      </c>
      <c r="F136" s="15">
        <v>199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>
        <f>ROUND(AVERAGE(D136:O136),0)</f>
        <v>208</v>
      </c>
    </row>
    <row r="137" spans="1:16" x14ac:dyDescent="0.2">
      <c r="A137" s="19"/>
      <c r="B137" s="20"/>
      <c r="C137" s="21" t="s">
        <v>78</v>
      </c>
      <c r="D137" s="22">
        <v>3.5</v>
      </c>
      <c r="E137" s="23">
        <v>3.5</v>
      </c>
      <c r="F137" s="22">
        <v>3.3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>
        <f t="shared" ref="P137" si="63">(P136/P134)*100</f>
        <v>3.4</v>
      </c>
    </row>
    <row r="138" spans="1:16" x14ac:dyDescent="0.2">
      <c r="A138" s="6" t="s">
        <v>33</v>
      </c>
      <c r="B138" s="10"/>
      <c r="C138" s="14" t="s">
        <v>75</v>
      </c>
      <c r="D138" s="15">
        <v>39718</v>
      </c>
      <c r="E138" s="8">
        <v>39483</v>
      </c>
      <c r="F138" s="15">
        <v>40031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>
        <f t="shared" ref="P138" si="64">+P139+P140</f>
        <v>39744</v>
      </c>
    </row>
    <row r="139" spans="1:16" x14ac:dyDescent="0.2">
      <c r="A139" s="6"/>
      <c r="B139" s="10"/>
      <c r="C139" s="14" t="s">
        <v>76</v>
      </c>
      <c r="D139" s="15">
        <v>38644</v>
      </c>
      <c r="E139" s="8">
        <v>38340</v>
      </c>
      <c r="F139" s="15">
        <v>39014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>
        <f>ROUND(AVERAGE(D139:O139),0)</f>
        <v>38666</v>
      </c>
    </row>
    <row r="140" spans="1:16" x14ac:dyDescent="0.2">
      <c r="A140" s="6"/>
      <c r="B140" s="10"/>
      <c r="C140" s="14" t="s">
        <v>77</v>
      </c>
      <c r="D140" s="15">
        <v>1074</v>
      </c>
      <c r="E140" s="8">
        <v>1143</v>
      </c>
      <c r="F140" s="15">
        <v>1017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>
        <f>ROUND(AVERAGE(D140:O140),0)</f>
        <v>1078</v>
      </c>
    </row>
    <row r="141" spans="1:16" x14ac:dyDescent="0.2">
      <c r="A141" s="19"/>
      <c r="B141" s="20"/>
      <c r="C141" s="21" t="s">
        <v>78</v>
      </c>
      <c r="D141" s="22">
        <v>2.7</v>
      </c>
      <c r="E141" s="23">
        <v>2.9</v>
      </c>
      <c r="F141" s="22">
        <v>2.5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>
        <f t="shared" ref="P141" si="65">(P140/P138)*100</f>
        <v>2.7</v>
      </c>
    </row>
    <row r="142" spans="1:16" x14ac:dyDescent="0.2">
      <c r="A142" s="6" t="s">
        <v>34</v>
      </c>
      <c r="B142" s="10"/>
      <c r="C142" s="14" t="s">
        <v>75</v>
      </c>
      <c r="D142" s="15">
        <v>21309</v>
      </c>
      <c r="E142" s="8">
        <v>21184</v>
      </c>
      <c r="F142" s="15">
        <v>21398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>
        <f t="shared" ref="P142" si="66">+P143+P144</f>
        <v>21297</v>
      </c>
    </row>
    <row r="143" spans="1:16" x14ac:dyDescent="0.2">
      <c r="A143" s="6"/>
      <c r="B143" s="10"/>
      <c r="C143" s="14" t="s">
        <v>76</v>
      </c>
      <c r="D143" s="15">
        <v>20553</v>
      </c>
      <c r="E143" s="8">
        <v>20428</v>
      </c>
      <c r="F143" s="15">
        <v>20722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>
        <f>ROUND(AVERAGE(D143:O143),0)</f>
        <v>20568</v>
      </c>
    </row>
    <row r="144" spans="1:16" x14ac:dyDescent="0.2">
      <c r="A144" s="6"/>
      <c r="B144" s="10"/>
      <c r="C144" s="14" t="s">
        <v>77</v>
      </c>
      <c r="D144" s="15">
        <v>756</v>
      </c>
      <c r="E144" s="8">
        <v>756</v>
      </c>
      <c r="F144" s="15">
        <v>676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>
        <f>ROUND(AVERAGE(D144:O144),0)</f>
        <v>729</v>
      </c>
    </row>
    <row r="145" spans="1:16" x14ac:dyDescent="0.2">
      <c r="A145" s="19"/>
      <c r="B145" s="20"/>
      <c r="C145" s="21" t="s">
        <v>78</v>
      </c>
      <c r="D145" s="22">
        <v>3.5</v>
      </c>
      <c r="E145" s="23">
        <v>3.6</v>
      </c>
      <c r="F145" s="22">
        <v>3.2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>
        <f t="shared" ref="P145" si="67">(P144/P142)*100</f>
        <v>3.4</v>
      </c>
    </row>
    <row r="146" spans="1:16" x14ac:dyDescent="0.2">
      <c r="A146" s="6" t="s">
        <v>35</v>
      </c>
      <c r="B146" s="10"/>
      <c r="C146" s="14" t="s">
        <v>75</v>
      </c>
      <c r="D146" s="15">
        <v>13559</v>
      </c>
      <c r="E146" s="8">
        <v>13418</v>
      </c>
      <c r="F146" s="15">
        <v>13501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>
        <f t="shared" ref="P146" si="68">+P147+P148</f>
        <v>13493</v>
      </c>
    </row>
    <row r="147" spans="1:16" x14ac:dyDescent="0.2">
      <c r="A147" s="6"/>
      <c r="B147" s="10"/>
      <c r="C147" s="14" t="s">
        <v>76</v>
      </c>
      <c r="D147" s="15">
        <v>12638</v>
      </c>
      <c r="E147" s="8">
        <v>12503</v>
      </c>
      <c r="F147" s="15">
        <v>12713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>
        <f>ROUND(AVERAGE(D147:O147),0)</f>
        <v>12618</v>
      </c>
    </row>
    <row r="148" spans="1:16" x14ac:dyDescent="0.2">
      <c r="A148" s="6"/>
      <c r="B148" s="10"/>
      <c r="C148" s="14" t="s">
        <v>77</v>
      </c>
      <c r="D148" s="15">
        <v>921</v>
      </c>
      <c r="E148" s="8">
        <v>915</v>
      </c>
      <c r="F148" s="15">
        <v>788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>
        <f>ROUND(AVERAGE(D148:O148),0)</f>
        <v>875</v>
      </c>
    </row>
    <row r="149" spans="1:16" x14ac:dyDescent="0.2">
      <c r="A149" s="19"/>
      <c r="B149" s="20"/>
      <c r="C149" s="21" t="s">
        <v>78</v>
      </c>
      <c r="D149" s="22">
        <v>6.8</v>
      </c>
      <c r="E149" s="23">
        <v>6.8</v>
      </c>
      <c r="F149" s="22">
        <v>5.8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>
        <f t="shared" ref="P149" si="69">(P148/P146)*100</f>
        <v>6.5</v>
      </c>
    </row>
    <row r="150" spans="1:16" x14ac:dyDescent="0.2">
      <c r="A150" s="6" t="s">
        <v>115</v>
      </c>
      <c r="B150" s="10"/>
      <c r="C150" s="14" t="s">
        <v>75</v>
      </c>
      <c r="D150" s="15">
        <v>31279</v>
      </c>
      <c r="E150" s="8">
        <v>30988</v>
      </c>
      <c r="F150" s="15">
        <v>31226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>
        <f t="shared" ref="P150" si="70">+P151+P152</f>
        <v>31164</v>
      </c>
    </row>
    <row r="151" spans="1:16" x14ac:dyDescent="0.2">
      <c r="A151" s="6"/>
      <c r="B151" s="10"/>
      <c r="C151" s="14" t="s">
        <v>76</v>
      </c>
      <c r="D151" s="15">
        <v>30347</v>
      </c>
      <c r="E151" s="8">
        <v>30020</v>
      </c>
      <c r="F151" s="15">
        <v>30360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>
        <f>ROUND(AVERAGE(D151:O151),0)</f>
        <v>30242</v>
      </c>
    </row>
    <row r="152" spans="1:16" x14ac:dyDescent="0.2">
      <c r="A152" s="6"/>
      <c r="B152" s="10"/>
      <c r="C152" s="14" t="s">
        <v>77</v>
      </c>
      <c r="D152" s="15">
        <v>932</v>
      </c>
      <c r="E152" s="8">
        <v>968</v>
      </c>
      <c r="F152" s="15">
        <v>866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>
        <f>ROUND(AVERAGE(D152:O152),0)</f>
        <v>922</v>
      </c>
    </row>
    <row r="153" spans="1:16" s="24" customFormat="1" x14ac:dyDescent="0.2">
      <c r="A153" s="19"/>
      <c r="B153" s="20"/>
      <c r="C153" s="21" t="s">
        <v>78</v>
      </c>
      <c r="D153" s="22">
        <v>3</v>
      </c>
      <c r="E153" s="23">
        <v>3.1</v>
      </c>
      <c r="F153" s="22">
        <v>2.8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>
        <f t="shared" ref="P153" si="71">(P152/P150)*100</f>
        <v>3</v>
      </c>
    </row>
    <row r="154" spans="1:16" x14ac:dyDescent="0.2">
      <c r="A154" s="6" t="s">
        <v>36</v>
      </c>
      <c r="B154" s="10"/>
      <c r="C154" s="14" t="s">
        <v>75</v>
      </c>
      <c r="D154" s="15">
        <v>38516</v>
      </c>
      <c r="E154" s="8">
        <v>38803</v>
      </c>
      <c r="F154" s="15">
        <v>39250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>
        <f t="shared" ref="P154" si="72">+P155+P156</f>
        <v>38856</v>
      </c>
    </row>
    <row r="155" spans="1:16" x14ac:dyDescent="0.2">
      <c r="A155" s="6"/>
      <c r="B155" s="10"/>
      <c r="C155" s="14" t="s">
        <v>76</v>
      </c>
      <c r="D155" s="15">
        <v>37418</v>
      </c>
      <c r="E155" s="8">
        <v>37679</v>
      </c>
      <c r="F155" s="15">
        <v>38244</v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>
        <f>ROUND(AVERAGE(D155:O155),0)</f>
        <v>37780</v>
      </c>
    </row>
    <row r="156" spans="1:16" x14ac:dyDescent="0.2">
      <c r="A156" s="6"/>
      <c r="B156" s="10"/>
      <c r="C156" s="14" t="s">
        <v>77</v>
      </c>
      <c r="D156" s="15">
        <v>1098</v>
      </c>
      <c r="E156" s="8">
        <v>1124</v>
      </c>
      <c r="F156" s="15">
        <v>1006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>
        <f>ROUND(AVERAGE(D156:O156),0)</f>
        <v>1076</v>
      </c>
    </row>
    <row r="157" spans="1:16" x14ac:dyDescent="0.2">
      <c r="A157" s="19"/>
      <c r="B157" s="20"/>
      <c r="C157" s="21" t="s">
        <v>78</v>
      </c>
      <c r="D157" s="22">
        <v>2.9</v>
      </c>
      <c r="E157" s="23">
        <v>2.9</v>
      </c>
      <c r="F157" s="22">
        <v>2.6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>
        <f t="shared" ref="P157" si="73">(P156/P154)*100</f>
        <v>2.8</v>
      </c>
    </row>
    <row r="158" spans="1:16" x14ac:dyDescent="0.2">
      <c r="A158" s="6" t="s">
        <v>37</v>
      </c>
      <c r="B158" s="10"/>
      <c r="C158" s="14" t="s">
        <v>75</v>
      </c>
      <c r="D158" s="15">
        <v>14566</v>
      </c>
      <c r="E158" s="8">
        <v>14492</v>
      </c>
      <c r="F158" s="15">
        <v>14708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>
        <f t="shared" ref="P158" si="74">+P159+P160</f>
        <v>14589</v>
      </c>
    </row>
    <row r="159" spans="1:16" x14ac:dyDescent="0.2">
      <c r="A159" s="6"/>
      <c r="B159" s="10"/>
      <c r="C159" s="14" t="s">
        <v>76</v>
      </c>
      <c r="D159" s="15">
        <v>13936</v>
      </c>
      <c r="E159" s="8">
        <v>13917</v>
      </c>
      <c r="F159" s="15">
        <v>14170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>
        <f>ROUND(AVERAGE(D159:O159),0)</f>
        <v>14008</v>
      </c>
    </row>
    <row r="160" spans="1:16" x14ac:dyDescent="0.2">
      <c r="A160" s="6"/>
      <c r="B160" s="10"/>
      <c r="C160" s="14" t="s">
        <v>77</v>
      </c>
      <c r="D160" s="15">
        <v>630</v>
      </c>
      <c r="E160" s="8">
        <v>575</v>
      </c>
      <c r="F160" s="15">
        <v>538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>
        <f>ROUND(AVERAGE(D160:O160),0)</f>
        <v>581</v>
      </c>
    </row>
    <row r="161" spans="1:16" x14ac:dyDescent="0.2">
      <c r="A161" s="19"/>
      <c r="B161" s="20"/>
      <c r="C161" s="21" t="s">
        <v>78</v>
      </c>
      <c r="D161" s="22">
        <v>4.3</v>
      </c>
      <c r="E161" s="23">
        <v>4</v>
      </c>
      <c r="F161" s="22">
        <v>3.7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>
        <f t="shared" ref="P161" si="75">(P160/P158)*100</f>
        <v>4</v>
      </c>
    </row>
    <row r="162" spans="1:16" x14ac:dyDescent="0.2">
      <c r="A162" s="6" t="s">
        <v>116</v>
      </c>
      <c r="B162" s="10"/>
      <c r="C162" s="14" t="s">
        <v>75</v>
      </c>
      <c r="D162" s="15">
        <v>39395</v>
      </c>
      <c r="E162" s="8">
        <v>39622</v>
      </c>
      <c r="F162" s="15">
        <v>40038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>
        <f t="shared" ref="P162" si="76">+P163+P164</f>
        <v>39685</v>
      </c>
    </row>
    <row r="163" spans="1:16" x14ac:dyDescent="0.2">
      <c r="A163" s="6"/>
      <c r="B163" s="10"/>
      <c r="C163" s="14" t="s">
        <v>76</v>
      </c>
      <c r="D163" s="15">
        <v>37875</v>
      </c>
      <c r="E163" s="8">
        <v>38089</v>
      </c>
      <c r="F163" s="15">
        <v>38632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>
        <f>ROUND(AVERAGE(D163:O163),0)</f>
        <v>38199</v>
      </c>
    </row>
    <row r="164" spans="1:16" x14ac:dyDescent="0.2">
      <c r="A164" s="6"/>
      <c r="B164" s="10"/>
      <c r="C164" s="14" t="s">
        <v>77</v>
      </c>
      <c r="D164" s="15">
        <v>1520</v>
      </c>
      <c r="E164" s="8">
        <v>1533</v>
      </c>
      <c r="F164" s="15">
        <v>1406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>
        <f>ROUND(AVERAGE(D164:O164),0)</f>
        <v>1486</v>
      </c>
    </row>
    <row r="165" spans="1:16" x14ac:dyDescent="0.2">
      <c r="A165" s="19"/>
      <c r="B165" s="20"/>
      <c r="C165" s="21" t="s">
        <v>78</v>
      </c>
      <c r="D165" s="22">
        <v>3.9</v>
      </c>
      <c r="E165" s="23">
        <v>3.9</v>
      </c>
      <c r="F165" s="22">
        <v>3.5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>
        <f t="shared" ref="P165" si="77">(P164/P162)*100</f>
        <v>3.7</v>
      </c>
    </row>
    <row r="166" spans="1:16" x14ac:dyDescent="0.2">
      <c r="A166" s="6" t="s">
        <v>38</v>
      </c>
      <c r="B166" s="10"/>
      <c r="C166" s="14" t="s">
        <v>75</v>
      </c>
      <c r="D166" s="15">
        <v>6516</v>
      </c>
      <c r="E166" s="8">
        <v>6497</v>
      </c>
      <c r="F166" s="15">
        <v>6582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>
        <f t="shared" ref="P166" si="78">+P167+P168</f>
        <v>6532</v>
      </c>
    </row>
    <row r="167" spans="1:16" x14ac:dyDescent="0.2">
      <c r="A167" s="6"/>
      <c r="B167" s="10"/>
      <c r="C167" s="14" t="s">
        <v>76</v>
      </c>
      <c r="D167" s="15">
        <v>6238</v>
      </c>
      <c r="E167" s="8">
        <v>6230</v>
      </c>
      <c r="F167" s="15">
        <v>6341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>
        <f>ROUND(AVERAGE(D167:O167),0)</f>
        <v>6270</v>
      </c>
    </row>
    <row r="168" spans="1:16" x14ac:dyDescent="0.2">
      <c r="A168" s="6"/>
      <c r="B168" s="10"/>
      <c r="C168" s="14" t="s">
        <v>77</v>
      </c>
      <c r="D168" s="15">
        <v>278</v>
      </c>
      <c r="E168" s="8">
        <v>267</v>
      </c>
      <c r="F168" s="15">
        <v>241</v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>
        <f>ROUND(AVERAGE(D168:O168),0)</f>
        <v>262</v>
      </c>
    </row>
    <row r="169" spans="1:16" x14ac:dyDescent="0.2">
      <c r="A169" s="19"/>
      <c r="B169" s="20"/>
      <c r="C169" s="21" t="s">
        <v>78</v>
      </c>
      <c r="D169" s="22">
        <v>4.3</v>
      </c>
      <c r="E169" s="23">
        <v>4.0999999999999996</v>
      </c>
      <c r="F169" s="22">
        <v>3.7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>
        <f t="shared" ref="P169" si="79">(P168/P166)*100</f>
        <v>4</v>
      </c>
    </row>
    <row r="170" spans="1:16" x14ac:dyDescent="0.2">
      <c r="A170" s="6" t="s">
        <v>39</v>
      </c>
      <c r="B170" s="10"/>
      <c r="C170" s="14" t="s">
        <v>75</v>
      </c>
      <c r="D170" s="15">
        <v>14116</v>
      </c>
      <c r="E170" s="8">
        <v>14091</v>
      </c>
      <c r="F170" s="15">
        <v>14294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>
        <f t="shared" ref="P170" si="80">+P171+P172</f>
        <v>14167</v>
      </c>
    </row>
    <row r="171" spans="1:16" x14ac:dyDescent="0.2">
      <c r="A171" s="6"/>
      <c r="B171" s="10"/>
      <c r="C171" s="14" t="s">
        <v>76</v>
      </c>
      <c r="D171" s="15">
        <v>13689</v>
      </c>
      <c r="E171" s="8">
        <v>13639</v>
      </c>
      <c r="F171" s="15">
        <v>13892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>
        <f>ROUND(AVERAGE(D171:O171),0)</f>
        <v>13740</v>
      </c>
    </row>
    <row r="172" spans="1:16" x14ac:dyDescent="0.2">
      <c r="A172" s="6"/>
      <c r="B172" s="10"/>
      <c r="C172" s="14" t="s">
        <v>77</v>
      </c>
      <c r="D172" s="15">
        <v>427</v>
      </c>
      <c r="E172" s="8">
        <v>452</v>
      </c>
      <c r="F172" s="15">
        <v>402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>
        <f>ROUND(AVERAGE(D172:O172),0)</f>
        <v>427</v>
      </c>
    </row>
    <row r="173" spans="1:16" x14ac:dyDescent="0.2">
      <c r="A173" s="19"/>
      <c r="B173" s="20"/>
      <c r="C173" s="21" t="s">
        <v>78</v>
      </c>
      <c r="D173" s="22">
        <v>3</v>
      </c>
      <c r="E173" s="23">
        <v>3.2</v>
      </c>
      <c r="F173" s="22">
        <v>2.8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>
        <f t="shared" ref="P173" si="81">(P172/P170)*100</f>
        <v>3</v>
      </c>
    </row>
    <row r="174" spans="1:16" x14ac:dyDescent="0.2">
      <c r="A174" s="6" t="s">
        <v>40</v>
      </c>
      <c r="B174" s="10"/>
      <c r="C174" s="14" t="s">
        <v>75</v>
      </c>
      <c r="D174" s="15">
        <v>11312</v>
      </c>
      <c r="E174" s="8">
        <v>11109</v>
      </c>
      <c r="F174" s="15">
        <v>11176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>
        <f t="shared" ref="P174" si="82">+P175+P176</f>
        <v>11199</v>
      </c>
    </row>
    <row r="175" spans="1:16" x14ac:dyDescent="0.2">
      <c r="A175" s="6"/>
      <c r="B175" s="10"/>
      <c r="C175" s="14" t="s">
        <v>76</v>
      </c>
      <c r="D175" s="15">
        <v>10954</v>
      </c>
      <c r="E175" s="8">
        <v>10738</v>
      </c>
      <c r="F175" s="15">
        <v>10833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>
        <f>ROUND(AVERAGE(D175:O175),0)</f>
        <v>10842</v>
      </c>
    </row>
    <row r="176" spans="1:16" x14ac:dyDescent="0.2">
      <c r="A176" s="6"/>
      <c r="B176" s="10"/>
      <c r="C176" s="14" t="s">
        <v>77</v>
      </c>
      <c r="D176" s="15">
        <v>358</v>
      </c>
      <c r="E176" s="8">
        <v>371</v>
      </c>
      <c r="F176" s="15">
        <v>343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>
        <f>ROUND(AVERAGE(D176:O176),0)</f>
        <v>357</v>
      </c>
    </row>
    <row r="177" spans="1:16" x14ac:dyDescent="0.2">
      <c r="A177" s="19"/>
      <c r="B177" s="20"/>
      <c r="C177" s="21" t="s">
        <v>78</v>
      </c>
      <c r="D177" s="22">
        <v>3.2</v>
      </c>
      <c r="E177" s="23">
        <v>3.3</v>
      </c>
      <c r="F177" s="22">
        <v>3.1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>
        <f t="shared" ref="P177" si="83">(P176/P174)*100</f>
        <v>3.2</v>
      </c>
    </row>
    <row r="178" spans="1:16" x14ac:dyDescent="0.2">
      <c r="A178" s="6" t="s">
        <v>41</v>
      </c>
      <c r="B178" s="10"/>
      <c r="C178" s="14" t="s">
        <v>75</v>
      </c>
      <c r="D178" s="15">
        <v>2938</v>
      </c>
      <c r="E178" s="8">
        <v>2894</v>
      </c>
      <c r="F178" s="15">
        <v>2911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>
        <f t="shared" ref="P178" si="84">+P179+P180</f>
        <v>2914</v>
      </c>
    </row>
    <row r="179" spans="1:16" x14ac:dyDescent="0.2">
      <c r="A179" s="6"/>
      <c r="B179" s="10"/>
      <c r="C179" s="14" t="s">
        <v>76</v>
      </c>
      <c r="D179" s="15">
        <v>2724</v>
      </c>
      <c r="E179" s="8">
        <v>2706</v>
      </c>
      <c r="F179" s="15">
        <v>2739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>
        <f>ROUND(AVERAGE(D179:O179),0)</f>
        <v>2723</v>
      </c>
    </row>
    <row r="180" spans="1:16" x14ac:dyDescent="0.2">
      <c r="A180" s="6"/>
      <c r="B180" s="10"/>
      <c r="C180" s="14" t="s">
        <v>77</v>
      </c>
      <c r="D180" s="15">
        <v>214</v>
      </c>
      <c r="E180" s="8">
        <v>188</v>
      </c>
      <c r="F180" s="15">
        <v>172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>
        <f>ROUND(AVERAGE(D180:O180),0)</f>
        <v>191</v>
      </c>
    </row>
    <row r="181" spans="1:16" x14ac:dyDescent="0.2">
      <c r="A181" s="19"/>
      <c r="B181" s="20"/>
      <c r="C181" s="21" t="s">
        <v>78</v>
      </c>
      <c r="D181" s="22">
        <v>7.3</v>
      </c>
      <c r="E181" s="23">
        <v>6.5</v>
      </c>
      <c r="F181" s="22">
        <v>5.9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>
        <f t="shared" ref="P181" si="85">(P180/P178)*100</f>
        <v>6.6</v>
      </c>
    </row>
    <row r="182" spans="1:16" x14ac:dyDescent="0.2">
      <c r="A182" s="6" t="s">
        <v>42</v>
      </c>
      <c r="B182" s="10"/>
      <c r="C182" s="14" t="s">
        <v>75</v>
      </c>
      <c r="D182" s="15">
        <v>6076</v>
      </c>
      <c r="E182" s="8">
        <v>5893</v>
      </c>
      <c r="F182" s="15">
        <v>5932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>
        <f t="shared" ref="P182" si="86">+P183+P184</f>
        <v>5967</v>
      </c>
    </row>
    <row r="183" spans="1:16" x14ac:dyDescent="0.2">
      <c r="A183" s="6"/>
      <c r="B183" s="10"/>
      <c r="C183" s="14" t="s">
        <v>76</v>
      </c>
      <c r="D183" s="15">
        <v>5814</v>
      </c>
      <c r="E183" s="8">
        <v>5635</v>
      </c>
      <c r="F183" s="15">
        <v>5701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>
        <f>ROUND(AVERAGE(D183:O183),0)</f>
        <v>5717</v>
      </c>
    </row>
    <row r="184" spans="1:16" x14ac:dyDescent="0.2">
      <c r="A184" s="6"/>
      <c r="B184" s="10"/>
      <c r="C184" s="14" t="s">
        <v>77</v>
      </c>
      <c r="D184" s="15">
        <v>262</v>
      </c>
      <c r="E184" s="8">
        <v>258</v>
      </c>
      <c r="F184" s="15">
        <v>231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>
        <f>ROUND(AVERAGE(D184:O184),0)</f>
        <v>250</v>
      </c>
    </row>
    <row r="185" spans="1:16" x14ac:dyDescent="0.2">
      <c r="A185" s="19"/>
      <c r="B185" s="20"/>
      <c r="C185" s="21" t="s">
        <v>78</v>
      </c>
      <c r="D185" s="22">
        <v>4.3</v>
      </c>
      <c r="E185" s="23">
        <v>4.4000000000000004</v>
      </c>
      <c r="F185" s="22">
        <v>3.9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>
        <f t="shared" ref="P185" si="87">(P184/P182)*100</f>
        <v>4.2</v>
      </c>
    </row>
    <row r="186" spans="1:16" x14ac:dyDescent="0.2">
      <c r="A186" s="6" t="s">
        <v>43</v>
      </c>
      <c r="B186" s="10"/>
      <c r="C186" s="14" t="s">
        <v>75</v>
      </c>
      <c r="D186" s="15">
        <v>7093</v>
      </c>
      <c r="E186" s="8">
        <v>7075</v>
      </c>
      <c r="F186" s="15">
        <v>7130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>
        <f t="shared" ref="P186" si="88">+P187+P188</f>
        <v>7099</v>
      </c>
    </row>
    <row r="187" spans="1:16" x14ac:dyDescent="0.2">
      <c r="A187" s="6"/>
      <c r="B187" s="10"/>
      <c r="C187" s="14" t="s">
        <v>76</v>
      </c>
      <c r="D187" s="15">
        <v>6850</v>
      </c>
      <c r="E187" s="8">
        <v>6810</v>
      </c>
      <c r="F187" s="15">
        <v>6882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>
        <f>ROUND(AVERAGE(D187:O187),0)</f>
        <v>6847</v>
      </c>
    </row>
    <row r="188" spans="1:16" x14ac:dyDescent="0.2">
      <c r="A188" s="6"/>
      <c r="B188" s="10"/>
      <c r="C188" s="14" t="s">
        <v>77</v>
      </c>
      <c r="D188" s="15">
        <v>243</v>
      </c>
      <c r="E188" s="8">
        <v>265</v>
      </c>
      <c r="F188" s="15">
        <v>248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>
        <f>ROUND(AVERAGE(D188:O188),0)</f>
        <v>252</v>
      </c>
    </row>
    <row r="189" spans="1:16" x14ac:dyDescent="0.2">
      <c r="A189" s="19"/>
      <c r="B189" s="20"/>
      <c r="C189" s="21" t="s">
        <v>78</v>
      </c>
      <c r="D189" s="22">
        <v>3.4</v>
      </c>
      <c r="E189" s="23">
        <v>3.7</v>
      </c>
      <c r="F189" s="22">
        <v>3.5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>
        <f t="shared" ref="P189" si="89">(P188/P186)*100</f>
        <v>3.5</v>
      </c>
    </row>
    <row r="190" spans="1:16" x14ac:dyDescent="0.2">
      <c r="A190" s="6" t="s">
        <v>44</v>
      </c>
      <c r="B190" s="10"/>
      <c r="C190" s="14" t="s">
        <v>75</v>
      </c>
      <c r="D190" s="15">
        <v>48592</v>
      </c>
      <c r="E190" s="8">
        <v>48689</v>
      </c>
      <c r="F190" s="15">
        <v>49096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>
        <f t="shared" ref="P190" si="90">+P191+P192</f>
        <v>48792</v>
      </c>
    </row>
    <row r="191" spans="1:16" x14ac:dyDescent="0.2">
      <c r="A191" s="6"/>
      <c r="B191" s="10"/>
      <c r="C191" s="14" t="s">
        <v>76</v>
      </c>
      <c r="D191" s="15">
        <v>46862</v>
      </c>
      <c r="E191" s="8">
        <v>46978</v>
      </c>
      <c r="F191" s="15">
        <v>47616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>
        <f>ROUND(AVERAGE(D191:O191),0)</f>
        <v>47152</v>
      </c>
    </row>
    <row r="192" spans="1:16" x14ac:dyDescent="0.2">
      <c r="A192" s="6"/>
      <c r="B192" s="10"/>
      <c r="C192" s="14" t="s">
        <v>77</v>
      </c>
      <c r="D192" s="15">
        <v>1730</v>
      </c>
      <c r="E192" s="8">
        <v>1711</v>
      </c>
      <c r="F192" s="15">
        <v>1480</v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>
        <f>ROUND(AVERAGE(D192:O192),0)</f>
        <v>1640</v>
      </c>
    </row>
    <row r="193" spans="1:16" x14ac:dyDescent="0.2">
      <c r="A193" s="19"/>
      <c r="B193" s="20"/>
      <c r="C193" s="21" t="s">
        <v>78</v>
      </c>
      <c r="D193" s="22">
        <v>3.6</v>
      </c>
      <c r="E193" s="23">
        <v>3.5</v>
      </c>
      <c r="F193" s="22">
        <v>3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>
        <f t="shared" ref="P193" si="91">(P192/P190)*100</f>
        <v>3.4</v>
      </c>
    </row>
    <row r="194" spans="1:16" x14ac:dyDescent="0.2">
      <c r="A194" s="6" t="s">
        <v>45</v>
      </c>
      <c r="B194" s="10"/>
      <c r="C194" s="14" t="s">
        <v>75</v>
      </c>
      <c r="D194" s="15">
        <v>23591</v>
      </c>
      <c r="E194" s="8">
        <v>23387</v>
      </c>
      <c r="F194" s="15">
        <v>23650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>
        <f t="shared" ref="P194" si="92">+P195+P196</f>
        <v>23542</v>
      </c>
    </row>
    <row r="195" spans="1:16" x14ac:dyDescent="0.2">
      <c r="A195" s="6"/>
      <c r="B195" s="10"/>
      <c r="C195" s="14" t="s">
        <v>76</v>
      </c>
      <c r="D195" s="15">
        <v>22806</v>
      </c>
      <c r="E195" s="8">
        <v>22576</v>
      </c>
      <c r="F195" s="15">
        <v>22938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>
        <f>ROUND(AVERAGE(D195:O195),0)</f>
        <v>22773</v>
      </c>
    </row>
    <row r="196" spans="1:16" x14ac:dyDescent="0.2">
      <c r="A196" s="6"/>
      <c r="B196" s="10"/>
      <c r="C196" s="14" t="s">
        <v>77</v>
      </c>
      <c r="D196" s="15">
        <v>785</v>
      </c>
      <c r="E196" s="8">
        <v>811</v>
      </c>
      <c r="F196" s="15">
        <v>712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>
        <f>ROUND(AVERAGE(D196:O196),0)</f>
        <v>769</v>
      </c>
    </row>
    <row r="197" spans="1:16" x14ac:dyDescent="0.2">
      <c r="A197" s="19"/>
      <c r="B197" s="20"/>
      <c r="C197" s="21" t="s">
        <v>78</v>
      </c>
      <c r="D197" s="22">
        <v>3.3</v>
      </c>
      <c r="E197" s="23">
        <v>3.5</v>
      </c>
      <c r="F197" s="22">
        <v>3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>
        <f t="shared" ref="P197" si="93">(P196/P194)*100</f>
        <v>3.3</v>
      </c>
    </row>
    <row r="198" spans="1:16" x14ac:dyDescent="0.2">
      <c r="A198" s="6" t="s">
        <v>46</v>
      </c>
      <c r="B198" s="10"/>
      <c r="C198" s="14" t="s">
        <v>75</v>
      </c>
      <c r="D198" s="15">
        <v>324985</v>
      </c>
      <c r="E198" s="8">
        <v>327366</v>
      </c>
      <c r="F198" s="15">
        <v>331661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>
        <f t="shared" ref="P198" si="94">+P199+P200</f>
        <v>328004</v>
      </c>
    </row>
    <row r="199" spans="1:16" x14ac:dyDescent="0.2">
      <c r="A199" s="6"/>
      <c r="B199" s="10"/>
      <c r="C199" s="14" t="s">
        <v>76</v>
      </c>
      <c r="D199" s="15">
        <v>314487</v>
      </c>
      <c r="E199" s="8">
        <v>316434</v>
      </c>
      <c r="F199" s="15">
        <v>321910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>
        <f>ROUND(AVERAGE(D199:O199),0)</f>
        <v>317610</v>
      </c>
    </row>
    <row r="200" spans="1:16" x14ac:dyDescent="0.2">
      <c r="A200" s="6"/>
      <c r="B200" s="10"/>
      <c r="C200" s="14" t="s">
        <v>77</v>
      </c>
      <c r="D200" s="15">
        <v>10498</v>
      </c>
      <c r="E200" s="8">
        <v>10932</v>
      </c>
      <c r="F200" s="15">
        <v>9751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>
        <f>ROUND(AVERAGE(D200:O200),0)</f>
        <v>10394</v>
      </c>
    </row>
    <row r="201" spans="1:16" s="24" customFormat="1" x14ac:dyDescent="0.2">
      <c r="A201" s="19"/>
      <c r="B201" s="20"/>
      <c r="C201" s="21" t="s">
        <v>78</v>
      </c>
      <c r="D201" s="22">
        <v>3.2</v>
      </c>
      <c r="E201" s="23">
        <v>3.3</v>
      </c>
      <c r="F201" s="22">
        <v>2.9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>
        <f t="shared" ref="P201" si="95">(P200/P198)*100</f>
        <v>3.2</v>
      </c>
    </row>
    <row r="202" spans="1:16" x14ac:dyDescent="0.2">
      <c r="A202" s="6" t="s">
        <v>47</v>
      </c>
      <c r="B202" s="10"/>
      <c r="C202" s="14" t="s">
        <v>75</v>
      </c>
      <c r="D202" s="15">
        <v>5843</v>
      </c>
      <c r="E202" s="8">
        <v>5767</v>
      </c>
      <c r="F202" s="15">
        <v>5835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>
        <f t="shared" ref="P202" si="96">+P203+P204</f>
        <v>5815</v>
      </c>
    </row>
    <row r="203" spans="1:16" x14ac:dyDescent="0.2">
      <c r="A203" s="6"/>
      <c r="B203" s="10"/>
      <c r="C203" s="14" t="s">
        <v>76</v>
      </c>
      <c r="D203" s="15">
        <v>5611</v>
      </c>
      <c r="E203" s="8">
        <v>5558</v>
      </c>
      <c r="F203" s="15">
        <v>5644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>
        <f>ROUND(AVERAGE(D203:O203),0)</f>
        <v>5604</v>
      </c>
    </row>
    <row r="204" spans="1:16" x14ac:dyDescent="0.2">
      <c r="A204" s="6"/>
      <c r="B204" s="10"/>
      <c r="C204" s="14" t="s">
        <v>77</v>
      </c>
      <c r="D204" s="15">
        <v>232</v>
      </c>
      <c r="E204" s="8">
        <v>209</v>
      </c>
      <c r="F204" s="15">
        <v>191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>
        <f>ROUND(AVERAGE(D204:O204),0)</f>
        <v>211</v>
      </c>
    </row>
    <row r="205" spans="1:16" x14ac:dyDescent="0.2">
      <c r="A205" s="19"/>
      <c r="B205" s="24"/>
      <c r="C205" s="21" t="s">
        <v>78</v>
      </c>
      <c r="D205" s="22">
        <v>4</v>
      </c>
      <c r="E205" s="22">
        <v>3.6</v>
      </c>
      <c r="F205" s="22">
        <v>3.3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>
        <f t="shared" ref="P205" si="97">(P204/P202)*100</f>
        <v>3.6</v>
      </c>
    </row>
    <row r="206" spans="1:16" x14ac:dyDescent="0.2">
      <c r="A206" s="6" t="s">
        <v>48</v>
      </c>
      <c r="B206" s="10"/>
      <c r="C206" s="14" t="s">
        <v>75</v>
      </c>
      <c r="D206" s="15">
        <v>43082</v>
      </c>
      <c r="E206" s="8">
        <v>43170</v>
      </c>
      <c r="F206" s="15">
        <v>43813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>
        <f t="shared" ref="P206" si="98">+P207+P208</f>
        <v>43355</v>
      </c>
    </row>
    <row r="207" spans="1:16" x14ac:dyDescent="0.2">
      <c r="A207" s="6"/>
      <c r="B207" s="10"/>
      <c r="C207" s="14" t="s">
        <v>76</v>
      </c>
      <c r="D207" s="15">
        <v>41581</v>
      </c>
      <c r="E207" s="8">
        <v>41711</v>
      </c>
      <c r="F207" s="15">
        <v>42517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>
        <f>ROUND(AVERAGE(D207:O207),0)</f>
        <v>41936</v>
      </c>
    </row>
    <row r="208" spans="1:16" x14ac:dyDescent="0.2">
      <c r="A208" s="6"/>
      <c r="B208" s="10"/>
      <c r="C208" s="14" t="s">
        <v>77</v>
      </c>
      <c r="D208" s="15">
        <v>1501</v>
      </c>
      <c r="E208" s="8">
        <v>1459</v>
      </c>
      <c r="F208" s="15">
        <v>1296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>
        <f>ROUND(AVERAGE(D208:O208),0)</f>
        <v>1419</v>
      </c>
    </row>
    <row r="209" spans="1:16" x14ac:dyDescent="0.2">
      <c r="A209" s="19"/>
      <c r="B209" s="20"/>
      <c r="C209" s="21" t="s">
        <v>78</v>
      </c>
      <c r="D209" s="22">
        <v>3.5</v>
      </c>
      <c r="E209" s="23">
        <v>3.4</v>
      </c>
      <c r="F209" s="22">
        <v>3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>
        <f t="shared" ref="P209" si="99">(P208/P206)*100</f>
        <v>3.3</v>
      </c>
    </row>
    <row r="210" spans="1:16" x14ac:dyDescent="0.2">
      <c r="A210" s="6" t="s">
        <v>49</v>
      </c>
      <c r="B210" s="10"/>
      <c r="C210" s="14" t="s">
        <v>75</v>
      </c>
      <c r="D210" s="15">
        <v>14987</v>
      </c>
      <c r="E210" s="8">
        <v>14944</v>
      </c>
      <c r="F210" s="15">
        <v>15072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>
        <f t="shared" ref="P210" si="100">+P211+P212</f>
        <v>15001</v>
      </c>
    </row>
    <row r="211" spans="1:16" x14ac:dyDescent="0.2">
      <c r="A211" s="6"/>
      <c r="B211" s="10"/>
      <c r="C211" s="14" t="s">
        <v>76</v>
      </c>
      <c r="D211" s="15">
        <v>14533</v>
      </c>
      <c r="E211" s="8">
        <v>14489</v>
      </c>
      <c r="F211" s="15">
        <v>14670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>
        <f>ROUND(AVERAGE(D211:O211),0)</f>
        <v>14564</v>
      </c>
    </row>
    <row r="212" spans="1:16" x14ac:dyDescent="0.2">
      <c r="A212" s="6"/>
      <c r="B212" s="10"/>
      <c r="C212" s="14" t="s">
        <v>77</v>
      </c>
      <c r="D212" s="15">
        <v>454</v>
      </c>
      <c r="E212" s="8">
        <v>455</v>
      </c>
      <c r="F212" s="15">
        <v>402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>
        <f>ROUND(AVERAGE(D212:O212),0)</f>
        <v>437</v>
      </c>
    </row>
    <row r="213" spans="1:16" x14ac:dyDescent="0.2">
      <c r="A213" s="19"/>
      <c r="B213" s="20"/>
      <c r="C213" s="21" t="s">
        <v>78</v>
      </c>
      <c r="D213" s="22">
        <v>3</v>
      </c>
      <c r="E213" s="23">
        <v>3</v>
      </c>
      <c r="F213" s="22">
        <v>2.7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>
        <f t="shared" ref="P213" si="101">(P212/P210)*100</f>
        <v>2.9</v>
      </c>
    </row>
    <row r="214" spans="1:16" x14ac:dyDescent="0.2">
      <c r="A214" s="6" t="s">
        <v>117</v>
      </c>
      <c r="B214" s="10"/>
      <c r="C214" s="14" t="s">
        <v>75</v>
      </c>
      <c r="D214" s="15">
        <v>82245</v>
      </c>
      <c r="E214" s="8">
        <v>82685</v>
      </c>
      <c r="F214" s="15">
        <v>83668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>
        <f t="shared" ref="P214" si="102">+P215+P216</f>
        <v>82866</v>
      </c>
    </row>
    <row r="215" spans="1:16" x14ac:dyDescent="0.2">
      <c r="A215" s="6"/>
      <c r="B215" s="10"/>
      <c r="C215" s="14" t="s">
        <v>76</v>
      </c>
      <c r="D215" s="15">
        <v>79799</v>
      </c>
      <c r="E215" s="8">
        <v>80117</v>
      </c>
      <c r="F215" s="15">
        <v>81277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>
        <f>ROUND(AVERAGE(D215:O215),0)</f>
        <v>80398</v>
      </c>
    </row>
    <row r="216" spans="1:16" x14ac:dyDescent="0.2">
      <c r="A216" s="6"/>
      <c r="B216" s="10"/>
      <c r="C216" s="14" t="s">
        <v>77</v>
      </c>
      <c r="D216" s="15">
        <v>2446</v>
      </c>
      <c r="E216" s="8">
        <v>2568</v>
      </c>
      <c r="F216" s="15">
        <v>2391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>
        <f>ROUND(AVERAGE(D216:O216),0)</f>
        <v>2468</v>
      </c>
    </row>
    <row r="217" spans="1:16" x14ac:dyDescent="0.2">
      <c r="A217" s="19"/>
      <c r="B217" s="20"/>
      <c r="C217" s="21" t="s">
        <v>78</v>
      </c>
      <c r="D217" s="22">
        <v>3</v>
      </c>
      <c r="E217" s="23">
        <v>3.1</v>
      </c>
      <c r="F217" s="22">
        <v>2.9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>
        <f t="shared" ref="P217" si="103">(P216/P214)*100</f>
        <v>3</v>
      </c>
    </row>
    <row r="218" spans="1:16" x14ac:dyDescent="0.2">
      <c r="A218" s="6" t="s">
        <v>50</v>
      </c>
      <c r="B218" s="10"/>
      <c r="C218" s="14" t="s">
        <v>75</v>
      </c>
      <c r="D218" s="15">
        <v>50295</v>
      </c>
      <c r="E218" s="8">
        <v>50500</v>
      </c>
      <c r="F218" s="15">
        <v>51008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>
        <f t="shared" ref="P218" si="104">+P219+P220</f>
        <v>50601</v>
      </c>
    </row>
    <row r="219" spans="1:16" x14ac:dyDescent="0.2">
      <c r="A219" s="6"/>
      <c r="B219" s="10"/>
      <c r="C219" s="14" t="s">
        <v>76</v>
      </c>
      <c r="D219" s="15">
        <v>48960</v>
      </c>
      <c r="E219" s="8">
        <v>49070</v>
      </c>
      <c r="F219" s="15">
        <v>49686</v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>
        <f>ROUND(AVERAGE(D219:O219),0)</f>
        <v>49239</v>
      </c>
    </row>
    <row r="220" spans="1:16" x14ac:dyDescent="0.2">
      <c r="A220" s="6"/>
      <c r="B220" s="10"/>
      <c r="C220" s="14" t="s">
        <v>77</v>
      </c>
      <c r="D220" s="15">
        <v>1335</v>
      </c>
      <c r="E220" s="8">
        <v>1430</v>
      </c>
      <c r="F220" s="15">
        <v>1322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>
        <f>ROUND(AVERAGE(D220:O220),0)</f>
        <v>1362</v>
      </c>
    </row>
    <row r="221" spans="1:16" x14ac:dyDescent="0.2">
      <c r="A221" s="19"/>
      <c r="B221" s="20"/>
      <c r="C221" s="21" t="s">
        <v>78</v>
      </c>
      <c r="D221" s="22">
        <v>2.7</v>
      </c>
      <c r="E221" s="23">
        <v>2.8</v>
      </c>
      <c r="F221" s="22">
        <v>2.6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>
        <f t="shared" ref="P221" si="105">(P220/P218)*100</f>
        <v>2.7</v>
      </c>
    </row>
    <row r="222" spans="1:16" x14ac:dyDescent="0.2">
      <c r="A222" s="6" t="s">
        <v>51</v>
      </c>
      <c r="B222" s="10"/>
      <c r="C222" s="14" t="s">
        <v>75</v>
      </c>
      <c r="D222" s="15">
        <v>3536</v>
      </c>
      <c r="E222" s="8">
        <v>3505</v>
      </c>
      <c r="F222" s="15">
        <v>3522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>
        <f t="shared" ref="P222" si="106">+P223+P224</f>
        <v>3521</v>
      </c>
    </row>
    <row r="223" spans="1:16" x14ac:dyDescent="0.2">
      <c r="A223" s="6"/>
      <c r="B223" s="10"/>
      <c r="C223" s="14" t="s">
        <v>76</v>
      </c>
      <c r="D223" s="15">
        <v>3325</v>
      </c>
      <c r="E223" s="8">
        <v>3305</v>
      </c>
      <c r="F223" s="15">
        <v>3353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>
        <f>ROUND(AVERAGE(D223:O223),0)</f>
        <v>3328</v>
      </c>
    </row>
    <row r="224" spans="1:16" x14ac:dyDescent="0.2">
      <c r="A224" s="6"/>
      <c r="B224" s="10"/>
      <c r="C224" s="14" t="s">
        <v>77</v>
      </c>
      <c r="D224" s="15">
        <v>211</v>
      </c>
      <c r="E224" s="8">
        <v>200</v>
      </c>
      <c r="F224" s="15">
        <v>169</v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>
        <f>ROUND(AVERAGE(D224:O224),0)</f>
        <v>193</v>
      </c>
    </row>
    <row r="225" spans="1:16" x14ac:dyDescent="0.2">
      <c r="A225" s="19"/>
      <c r="B225" s="20"/>
      <c r="C225" s="21" t="s">
        <v>78</v>
      </c>
      <c r="D225" s="22">
        <v>6</v>
      </c>
      <c r="E225" s="23">
        <v>5.7</v>
      </c>
      <c r="F225" s="22">
        <v>4.8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>
        <f t="shared" ref="P225" si="107">(P224/P222)*100</f>
        <v>5.5</v>
      </c>
    </row>
    <row r="226" spans="1:16" x14ac:dyDescent="0.2">
      <c r="A226" s="6" t="s">
        <v>52</v>
      </c>
      <c r="B226" s="10"/>
      <c r="C226" s="14" t="s">
        <v>75</v>
      </c>
      <c r="D226" s="15">
        <v>8010</v>
      </c>
      <c r="E226" s="8">
        <v>8010</v>
      </c>
      <c r="F226" s="15">
        <v>8098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>
        <f t="shared" ref="P226" si="108">+P227+P228</f>
        <v>8039</v>
      </c>
    </row>
    <row r="227" spans="1:16" x14ac:dyDescent="0.2">
      <c r="A227" s="6"/>
      <c r="B227" s="10"/>
      <c r="C227" s="14" t="s">
        <v>76</v>
      </c>
      <c r="D227" s="15">
        <v>7687</v>
      </c>
      <c r="E227" s="8">
        <v>7687</v>
      </c>
      <c r="F227" s="15">
        <v>7801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>
        <f>ROUND(AVERAGE(D227:O227),0)</f>
        <v>7725</v>
      </c>
    </row>
    <row r="228" spans="1:16" x14ac:dyDescent="0.2">
      <c r="A228" s="6"/>
      <c r="B228" s="10"/>
      <c r="C228" s="14" t="s">
        <v>77</v>
      </c>
      <c r="D228" s="15">
        <v>323</v>
      </c>
      <c r="E228" s="8">
        <v>323</v>
      </c>
      <c r="F228" s="15">
        <v>297</v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>
        <f>ROUND(AVERAGE(D228:O228),0)</f>
        <v>314</v>
      </c>
    </row>
    <row r="229" spans="1:16" x14ac:dyDescent="0.2">
      <c r="A229" s="19"/>
      <c r="B229" s="20"/>
      <c r="C229" s="21" t="s">
        <v>78</v>
      </c>
      <c r="D229" s="22">
        <v>4</v>
      </c>
      <c r="E229" s="23">
        <v>4</v>
      </c>
      <c r="F229" s="22">
        <v>3.7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>
        <f t="shared" ref="P229" si="109">(P228/P226)*100</f>
        <v>3.9</v>
      </c>
    </row>
    <row r="230" spans="1:16" x14ac:dyDescent="0.2">
      <c r="A230" s="6" t="s">
        <v>53</v>
      </c>
      <c r="B230" s="10"/>
      <c r="C230" s="14" t="s">
        <v>75</v>
      </c>
      <c r="D230" s="15">
        <v>207706</v>
      </c>
      <c r="E230" s="8">
        <v>209102</v>
      </c>
      <c r="F230" s="15">
        <v>211263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>
        <f t="shared" ref="P230" si="110">+P231+P232</f>
        <v>209357</v>
      </c>
    </row>
    <row r="231" spans="1:16" x14ac:dyDescent="0.2">
      <c r="A231" s="6"/>
      <c r="B231" s="10"/>
      <c r="C231" s="14" t="s">
        <v>76</v>
      </c>
      <c r="D231" s="15">
        <v>201975</v>
      </c>
      <c r="E231" s="8">
        <v>203181</v>
      </c>
      <c r="F231" s="15">
        <v>205858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>
        <f>ROUND(AVERAGE(D231:O231),0)</f>
        <v>203671</v>
      </c>
    </row>
    <row r="232" spans="1:16" x14ac:dyDescent="0.2">
      <c r="A232" s="6"/>
      <c r="B232" s="10"/>
      <c r="C232" s="14" t="s">
        <v>77</v>
      </c>
      <c r="D232" s="15">
        <v>5731</v>
      </c>
      <c r="E232" s="8">
        <v>5921</v>
      </c>
      <c r="F232" s="15">
        <v>5405</v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>
        <f>ROUND(AVERAGE(D232:O232),0)</f>
        <v>5686</v>
      </c>
    </row>
    <row r="233" spans="1:16" x14ac:dyDescent="0.2">
      <c r="A233" s="19"/>
      <c r="B233" s="20"/>
      <c r="C233" s="21" t="s">
        <v>78</v>
      </c>
      <c r="D233" s="22">
        <v>2.8</v>
      </c>
      <c r="E233" s="23">
        <v>2.8</v>
      </c>
      <c r="F233" s="22">
        <v>2.6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>
        <f t="shared" ref="P233" si="111">(P232/P230)*100</f>
        <v>2.7</v>
      </c>
    </row>
    <row r="234" spans="1:16" x14ac:dyDescent="0.2">
      <c r="A234" s="6" t="s">
        <v>54</v>
      </c>
      <c r="B234" s="10"/>
      <c r="C234" s="14" t="s">
        <v>75</v>
      </c>
      <c r="D234" s="15">
        <v>7636</v>
      </c>
      <c r="E234" s="8">
        <v>7539</v>
      </c>
      <c r="F234" s="15">
        <v>7606</v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>
        <f t="shared" ref="P234" si="112">+P235+P236</f>
        <v>7594</v>
      </c>
    </row>
    <row r="235" spans="1:16" x14ac:dyDescent="0.2">
      <c r="A235" s="6"/>
      <c r="B235" s="10"/>
      <c r="C235" s="14" t="s">
        <v>76</v>
      </c>
      <c r="D235" s="15">
        <v>7329</v>
      </c>
      <c r="E235" s="8">
        <v>7221</v>
      </c>
      <c r="F235" s="15">
        <v>7331</v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>
        <f>ROUND(AVERAGE(D235:O235),0)</f>
        <v>7294</v>
      </c>
    </row>
    <row r="236" spans="1:16" x14ac:dyDescent="0.2">
      <c r="A236" s="6"/>
      <c r="B236" s="10"/>
      <c r="C236" s="14" t="s">
        <v>77</v>
      </c>
      <c r="D236" s="15">
        <v>307</v>
      </c>
      <c r="E236" s="8">
        <v>318</v>
      </c>
      <c r="F236" s="15">
        <v>275</v>
      </c>
      <c r="G236" s="15"/>
      <c r="H236" s="15"/>
      <c r="I236" s="15"/>
      <c r="J236" s="15"/>
      <c r="K236" s="15"/>
      <c r="L236" s="15"/>
      <c r="M236" s="15"/>
      <c r="N236" s="15"/>
      <c r="O236" s="15"/>
      <c r="P236" s="15">
        <f>ROUND(AVERAGE(D236:O236),0)</f>
        <v>300</v>
      </c>
    </row>
    <row r="237" spans="1:16" x14ac:dyDescent="0.2">
      <c r="A237" s="19"/>
      <c r="B237" s="20"/>
      <c r="C237" s="21" t="s">
        <v>78</v>
      </c>
      <c r="D237" s="22">
        <v>4</v>
      </c>
      <c r="E237" s="23">
        <v>4.2</v>
      </c>
      <c r="F237" s="22">
        <v>3.6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>
        <f t="shared" ref="P237" si="113">(P236/P234)*100</f>
        <v>4</v>
      </c>
    </row>
    <row r="238" spans="1:16" x14ac:dyDescent="0.2">
      <c r="A238" s="6" t="s">
        <v>55</v>
      </c>
      <c r="B238" s="10"/>
      <c r="C238" s="14" t="s">
        <v>75</v>
      </c>
      <c r="D238" s="15">
        <v>13214</v>
      </c>
      <c r="E238" s="8">
        <v>13077</v>
      </c>
      <c r="F238" s="15">
        <v>13226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>
        <f t="shared" ref="P238" si="114">+P239+P240</f>
        <v>13173</v>
      </c>
    </row>
    <row r="239" spans="1:16" x14ac:dyDescent="0.2">
      <c r="A239" s="6"/>
      <c r="B239" s="10"/>
      <c r="C239" s="14" t="s">
        <v>76</v>
      </c>
      <c r="D239" s="15">
        <v>12691</v>
      </c>
      <c r="E239" s="8">
        <v>12603</v>
      </c>
      <c r="F239" s="15">
        <v>12796</v>
      </c>
      <c r="G239" s="15"/>
      <c r="H239" s="15"/>
      <c r="I239" s="15"/>
      <c r="J239" s="15"/>
      <c r="K239" s="15"/>
      <c r="L239" s="15"/>
      <c r="M239" s="15"/>
      <c r="N239" s="15"/>
      <c r="O239" s="15"/>
      <c r="P239" s="15">
        <f>ROUND(AVERAGE(D239:O239),0)</f>
        <v>12697</v>
      </c>
    </row>
    <row r="240" spans="1:16" x14ac:dyDescent="0.2">
      <c r="A240" s="6"/>
      <c r="B240" s="10"/>
      <c r="C240" s="14" t="s">
        <v>77</v>
      </c>
      <c r="D240" s="15">
        <v>523</v>
      </c>
      <c r="E240" s="8">
        <v>474</v>
      </c>
      <c r="F240" s="15">
        <v>430</v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>
        <f>ROUND(AVERAGE(D240:O240),0)</f>
        <v>476</v>
      </c>
    </row>
    <row r="241" spans="1:16" x14ac:dyDescent="0.2">
      <c r="A241" s="19"/>
      <c r="B241" s="20"/>
      <c r="C241" s="21" t="s">
        <v>78</v>
      </c>
      <c r="D241" s="22">
        <v>4</v>
      </c>
      <c r="E241" s="23">
        <v>3.6</v>
      </c>
      <c r="F241" s="22">
        <v>3.3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>
        <f t="shared" ref="P241" si="115">(P240/P238)*100</f>
        <v>3.6</v>
      </c>
    </row>
    <row r="242" spans="1:16" x14ac:dyDescent="0.2">
      <c r="A242" s="6" t="s">
        <v>56</v>
      </c>
      <c r="B242" s="10"/>
      <c r="C242" s="14" t="s">
        <v>75</v>
      </c>
      <c r="D242" s="15">
        <v>46361</v>
      </c>
      <c r="E242" s="8">
        <v>46328</v>
      </c>
      <c r="F242" s="15">
        <v>46852</v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>
        <f t="shared" ref="P242" si="116">+P243+P244</f>
        <v>46514</v>
      </c>
    </row>
    <row r="243" spans="1:16" x14ac:dyDescent="0.2">
      <c r="A243" s="6"/>
      <c r="B243" s="10"/>
      <c r="C243" s="14" t="s">
        <v>76</v>
      </c>
      <c r="D243" s="15">
        <v>45127</v>
      </c>
      <c r="E243" s="8">
        <v>44983</v>
      </c>
      <c r="F243" s="15">
        <v>45672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>
        <f>ROUND(AVERAGE(D243:O243),0)</f>
        <v>45261</v>
      </c>
    </row>
    <row r="244" spans="1:16" x14ac:dyDescent="0.2">
      <c r="A244" s="6"/>
      <c r="B244" s="10"/>
      <c r="C244" s="14" t="s">
        <v>77</v>
      </c>
      <c r="D244" s="15">
        <v>1234</v>
      </c>
      <c r="E244" s="8">
        <v>1345</v>
      </c>
      <c r="F244" s="15">
        <v>1180</v>
      </c>
      <c r="G244" s="15"/>
      <c r="H244" s="15"/>
      <c r="I244" s="15"/>
      <c r="J244" s="15"/>
      <c r="K244" s="15"/>
      <c r="L244" s="15"/>
      <c r="M244" s="15"/>
      <c r="N244" s="15"/>
      <c r="O244" s="15"/>
      <c r="P244" s="15">
        <f>ROUND(AVERAGE(D244:O244),0)</f>
        <v>1253</v>
      </c>
    </row>
    <row r="245" spans="1:16" x14ac:dyDescent="0.2">
      <c r="A245" s="19"/>
      <c r="B245" s="20"/>
      <c r="C245" s="21" t="s">
        <v>78</v>
      </c>
      <c r="D245" s="22">
        <v>2.7</v>
      </c>
      <c r="E245" s="23">
        <v>2.9</v>
      </c>
      <c r="F245" s="22">
        <v>2.5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>
        <f t="shared" ref="P245" si="117">(P244/P242)*100</f>
        <v>2.7</v>
      </c>
    </row>
    <row r="246" spans="1:16" x14ac:dyDescent="0.2">
      <c r="A246" s="6" t="s">
        <v>57</v>
      </c>
      <c r="B246" s="10"/>
      <c r="C246" s="14" t="s">
        <v>75</v>
      </c>
      <c r="D246" s="15">
        <v>190335</v>
      </c>
      <c r="E246" s="8">
        <v>190423</v>
      </c>
      <c r="F246" s="15">
        <v>192294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>
        <f t="shared" ref="P246" si="118">+P247+P248</f>
        <v>191018</v>
      </c>
    </row>
    <row r="247" spans="1:16" x14ac:dyDescent="0.2">
      <c r="A247" s="6"/>
      <c r="B247" s="10"/>
      <c r="C247" s="14" t="s">
        <v>76</v>
      </c>
      <c r="D247" s="15">
        <v>181805</v>
      </c>
      <c r="E247" s="8">
        <v>182069</v>
      </c>
      <c r="F247" s="15">
        <v>184792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>
        <f>ROUND(AVERAGE(D247:O247),0)</f>
        <v>182889</v>
      </c>
    </row>
    <row r="248" spans="1:16" x14ac:dyDescent="0.2">
      <c r="A248" s="6"/>
      <c r="B248" s="10"/>
      <c r="C248" s="14" t="s">
        <v>77</v>
      </c>
      <c r="D248" s="15">
        <v>8530</v>
      </c>
      <c r="E248" s="8">
        <v>8354</v>
      </c>
      <c r="F248" s="15">
        <v>7502</v>
      </c>
      <c r="G248" s="15"/>
      <c r="H248" s="15"/>
      <c r="I248" s="15"/>
      <c r="J248" s="15"/>
      <c r="K248" s="15"/>
      <c r="L248" s="15"/>
      <c r="M248" s="15"/>
      <c r="N248" s="15"/>
      <c r="O248" s="15"/>
      <c r="P248" s="15">
        <f>ROUND(AVERAGE(D248:O248),0)</f>
        <v>8129</v>
      </c>
    </row>
    <row r="249" spans="1:16" s="24" customFormat="1" x14ac:dyDescent="0.2">
      <c r="A249" s="19"/>
      <c r="B249" s="20"/>
      <c r="C249" s="21" t="s">
        <v>78</v>
      </c>
      <c r="D249" s="22">
        <v>4.5</v>
      </c>
      <c r="E249" s="23">
        <v>4.4000000000000004</v>
      </c>
      <c r="F249" s="22">
        <v>3.9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>
        <f t="shared" ref="P249" si="119">(P248/P246)*100</f>
        <v>4.3</v>
      </c>
    </row>
    <row r="250" spans="1:16" x14ac:dyDescent="0.2">
      <c r="A250" s="6" t="s">
        <v>58</v>
      </c>
      <c r="B250" s="10"/>
      <c r="C250" s="14" t="s">
        <v>75</v>
      </c>
      <c r="D250" s="15">
        <v>7102</v>
      </c>
      <c r="E250" s="8">
        <v>7021</v>
      </c>
      <c r="F250" s="15">
        <v>7105</v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>
        <f t="shared" ref="P250" si="120">+P251+P252</f>
        <v>7076</v>
      </c>
    </row>
    <row r="251" spans="1:16" x14ac:dyDescent="0.2">
      <c r="A251" s="6"/>
      <c r="B251" s="10"/>
      <c r="C251" s="14" t="s">
        <v>76</v>
      </c>
      <c r="D251" s="15">
        <v>6699</v>
      </c>
      <c r="E251" s="8">
        <v>6617</v>
      </c>
      <c r="F251" s="15">
        <v>6741</v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>
        <f>ROUND(AVERAGE(D251:O251),0)</f>
        <v>6686</v>
      </c>
    </row>
    <row r="252" spans="1:16" x14ac:dyDescent="0.2">
      <c r="A252" s="6"/>
      <c r="B252" s="10"/>
      <c r="C252" s="14" t="s">
        <v>77</v>
      </c>
      <c r="D252" s="15">
        <v>403</v>
      </c>
      <c r="E252" s="8">
        <v>404</v>
      </c>
      <c r="F252" s="15">
        <v>364</v>
      </c>
      <c r="G252" s="15"/>
      <c r="H252" s="15"/>
      <c r="I252" s="15"/>
      <c r="J252" s="15"/>
      <c r="K252" s="15"/>
      <c r="L252" s="15"/>
      <c r="M252" s="15"/>
      <c r="N252" s="15"/>
      <c r="O252" s="15"/>
      <c r="P252" s="15">
        <f>ROUND(AVERAGE(D252:O252),0)</f>
        <v>390</v>
      </c>
    </row>
    <row r="253" spans="1:16" x14ac:dyDescent="0.2">
      <c r="A253" s="19"/>
      <c r="B253" s="20"/>
      <c r="C253" s="21" t="s">
        <v>78</v>
      </c>
      <c r="D253" s="22">
        <v>5.7</v>
      </c>
      <c r="E253" s="23">
        <v>5.8</v>
      </c>
      <c r="F253" s="22">
        <v>5.0999999999999996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>
        <f t="shared" ref="P253" si="121">(P252/P250)*100</f>
        <v>5.5</v>
      </c>
    </row>
    <row r="254" spans="1:16" x14ac:dyDescent="0.2">
      <c r="A254" s="6" t="s">
        <v>59</v>
      </c>
      <c r="B254" s="10"/>
      <c r="C254" s="14" t="s">
        <v>75</v>
      </c>
      <c r="D254" s="15">
        <v>107968</v>
      </c>
      <c r="E254" s="8">
        <v>108721</v>
      </c>
      <c r="F254" s="15">
        <v>110006</v>
      </c>
      <c r="G254" s="15"/>
      <c r="H254" s="15"/>
      <c r="I254" s="15"/>
      <c r="J254" s="15"/>
      <c r="K254" s="15"/>
      <c r="L254" s="15"/>
      <c r="M254" s="15"/>
      <c r="N254" s="15"/>
      <c r="O254" s="15"/>
      <c r="P254" s="15">
        <f t="shared" ref="P254" si="122">+P255+P256</f>
        <v>108898</v>
      </c>
    </row>
    <row r="255" spans="1:16" x14ac:dyDescent="0.2">
      <c r="A255" s="6"/>
      <c r="B255" s="10"/>
      <c r="C255" s="14" t="s">
        <v>76</v>
      </c>
      <c r="D255" s="15">
        <v>104088</v>
      </c>
      <c r="E255" s="8">
        <v>104824</v>
      </c>
      <c r="F255" s="15">
        <v>106497</v>
      </c>
      <c r="G255" s="15"/>
      <c r="H255" s="15"/>
      <c r="I255" s="15"/>
      <c r="J255" s="15"/>
      <c r="K255" s="15"/>
      <c r="L255" s="15"/>
      <c r="M255" s="15"/>
      <c r="N255" s="15"/>
      <c r="O255" s="15"/>
      <c r="P255" s="15">
        <f>ROUND(AVERAGE(D255:O255),0)</f>
        <v>105136</v>
      </c>
    </row>
    <row r="256" spans="1:16" x14ac:dyDescent="0.2">
      <c r="A256" s="6"/>
      <c r="B256" s="10"/>
      <c r="C256" s="14" t="s">
        <v>77</v>
      </c>
      <c r="D256" s="15">
        <v>3880</v>
      </c>
      <c r="E256" s="8">
        <v>3897</v>
      </c>
      <c r="F256" s="15">
        <v>3509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>
        <f>ROUND(AVERAGE(D256:O256),0)</f>
        <v>3762</v>
      </c>
    </row>
    <row r="257" spans="1:16" x14ac:dyDescent="0.2">
      <c r="A257" s="19"/>
      <c r="B257" s="20"/>
      <c r="C257" s="21" t="s">
        <v>78</v>
      </c>
      <c r="D257" s="22">
        <v>3.6</v>
      </c>
      <c r="E257" s="23">
        <v>3.6</v>
      </c>
      <c r="F257" s="22">
        <v>3.2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>
        <f t="shared" ref="P257" si="123">(P256/P254)*100</f>
        <v>3.5</v>
      </c>
    </row>
    <row r="258" spans="1:16" x14ac:dyDescent="0.2">
      <c r="A258" s="6" t="s">
        <v>60</v>
      </c>
      <c r="B258" s="10"/>
      <c r="C258" s="14" t="s">
        <v>75</v>
      </c>
      <c r="D258" s="15">
        <v>61937</v>
      </c>
      <c r="E258" s="8">
        <v>62156</v>
      </c>
      <c r="F258" s="15">
        <v>62900</v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>
        <f t="shared" ref="P258" si="124">+P259+P260</f>
        <v>62331</v>
      </c>
    </row>
    <row r="259" spans="1:16" x14ac:dyDescent="0.2">
      <c r="A259" s="6"/>
      <c r="B259" s="10"/>
      <c r="C259" s="14" t="s">
        <v>76</v>
      </c>
      <c r="D259" s="15">
        <v>60329</v>
      </c>
      <c r="E259" s="8">
        <v>60498</v>
      </c>
      <c r="F259" s="15">
        <v>61348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>
        <f>ROUND(AVERAGE(D259:O259),0)</f>
        <v>60725</v>
      </c>
    </row>
    <row r="260" spans="1:16" x14ac:dyDescent="0.2">
      <c r="A260" s="6"/>
      <c r="B260" s="10"/>
      <c r="C260" s="14" t="s">
        <v>77</v>
      </c>
      <c r="D260" s="15">
        <v>1608</v>
      </c>
      <c r="E260" s="8">
        <v>1658</v>
      </c>
      <c r="F260" s="15">
        <v>1552</v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>
        <f>ROUND(AVERAGE(D260:O260),0)</f>
        <v>1606</v>
      </c>
    </row>
    <row r="261" spans="1:16" x14ac:dyDescent="0.2">
      <c r="A261" s="19"/>
      <c r="B261" s="20"/>
      <c r="C261" s="21" t="s">
        <v>78</v>
      </c>
      <c r="D261" s="22">
        <v>2.6</v>
      </c>
      <c r="E261" s="23">
        <v>2.7</v>
      </c>
      <c r="F261" s="22">
        <v>2.5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>
        <f t="shared" ref="P261" si="125">(P260/P258)*100</f>
        <v>2.6</v>
      </c>
    </row>
    <row r="262" spans="1:16" x14ac:dyDescent="0.2">
      <c r="A262" s="6" t="s">
        <v>61</v>
      </c>
      <c r="B262" s="10"/>
      <c r="C262" s="14" t="s">
        <v>75</v>
      </c>
      <c r="D262" s="15">
        <v>3020</v>
      </c>
      <c r="E262" s="8">
        <v>2908</v>
      </c>
      <c r="F262" s="15">
        <v>2919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>
        <f t="shared" ref="P262" si="126">+P263+P264</f>
        <v>2949</v>
      </c>
    </row>
    <row r="263" spans="1:16" x14ac:dyDescent="0.2">
      <c r="A263" s="6"/>
      <c r="B263" s="10"/>
      <c r="C263" s="14" t="s">
        <v>76</v>
      </c>
      <c r="D263" s="15">
        <v>2814</v>
      </c>
      <c r="E263" s="8">
        <v>2715</v>
      </c>
      <c r="F263" s="15">
        <v>2745</v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>
        <f>ROUND(AVERAGE(D263:O263),0)</f>
        <v>2758</v>
      </c>
    </row>
    <row r="264" spans="1:16" x14ac:dyDescent="0.2">
      <c r="A264" s="6"/>
      <c r="B264" s="10"/>
      <c r="C264" s="14" t="s">
        <v>77</v>
      </c>
      <c r="D264" s="15">
        <v>206</v>
      </c>
      <c r="E264" s="8">
        <v>193</v>
      </c>
      <c r="F264" s="15">
        <v>174</v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>
        <f>ROUND(AVERAGE(D264:O264),0)</f>
        <v>191</v>
      </c>
    </row>
    <row r="265" spans="1:16" x14ac:dyDescent="0.2">
      <c r="A265" s="19"/>
      <c r="B265" s="20"/>
      <c r="C265" s="21" t="s">
        <v>78</v>
      </c>
      <c r="D265" s="22">
        <v>6.8</v>
      </c>
      <c r="E265" s="23">
        <v>6.6</v>
      </c>
      <c r="F265" s="22">
        <v>6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>
        <f t="shared" ref="P265" si="127">(P264/P262)*100</f>
        <v>6.5</v>
      </c>
    </row>
    <row r="266" spans="1:16" x14ac:dyDescent="0.2">
      <c r="A266" s="6" t="s">
        <v>62</v>
      </c>
      <c r="B266" s="10"/>
      <c r="C266" s="14" t="s">
        <v>75</v>
      </c>
      <c r="D266" s="15">
        <v>7902</v>
      </c>
      <c r="E266" s="8">
        <v>7815</v>
      </c>
      <c r="F266" s="15">
        <v>7876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>
        <f t="shared" ref="P266" si="128">+P267+P268</f>
        <v>7864</v>
      </c>
    </row>
    <row r="267" spans="1:16" x14ac:dyDescent="0.2">
      <c r="A267" s="6"/>
      <c r="B267" s="10"/>
      <c r="C267" s="14" t="s">
        <v>76</v>
      </c>
      <c r="D267" s="15">
        <v>7574</v>
      </c>
      <c r="E267" s="8">
        <v>7490</v>
      </c>
      <c r="F267" s="15">
        <v>7596</v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>
        <f>ROUND(AVERAGE(D267:O267),0)</f>
        <v>7553</v>
      </c>
    </row>
    <row r="268" spans="1:16" x14ac:dyDescent="0.2">
      <c r="A268" s="6"/>
      <c r="B268" s="10"/>
      <c r="C268" s="14" t="s">
        <v>77</v>
      </c>
      <c r="D268" s="15">
        <v>328</v>
      </c>
      <c r="E268" s="8">
        <v>325</v>
      </c>
      <c r="F268" s="15">
        <v>280</v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>
        <f>ROUND(AVERAGE(D268:O268),0)</f>
        <v>311</v>
      </c>
    </row>
    <row r="269" spans="1:16" x14ac:dyDescent="0.2">
      <c r="A269" s="19"/>
      <c r="B269" s="20"/>
      <c r="C269" s="21" t="s">
        <v>78</v>
      </c>
      <c r="D269" s="22">
        <v>4.2</v>
      </c>
      <c r="E269" s="23">
        <v>4.2</v>
      </c>
      <c r="F269" s="22">
        <v>3.6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>
        <f t="shared" ref="P269" si="129">(P268/P266)*100</f>
        <v>4</v>
      </c>
    </row>
    <row r="270" spans="1:16" x14ac:dyDescent="0.2">
      <c r="A270" s="6" t="s">
        <v>63</v>
      </c>
      <c r="B270" s="10"/>
      <c r="C270" s="14" t="s">
        <v>75</v>
      </c>
      <c r="D270" s="15">
        <v>16267</v>
      </c>
      <c r="E270" s="8">
        <v>16218</v>
      </c>
      <c r="F270" s="15">
        <v>16388</v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>
        <f t="shared" ref="P270" si="130">+P271+P272</f>
        <v>16291</v>
      </c>
    </row>
    <row r="271" spans="1:16" x14ac:dyDescent="0.2">
      <c r="A271" s="6"/>
      <c r="B271" s="10"/>
      <c r="C271" s="14" t="s">
        <v>76</v>
      </c>
      <c r="D271" s="15">
        <v>15698</v>
      </c>
      <c r="E271" s="8">
        <v>15628</v>
      </c>
      <c r="F271" s="15">
        <v>15861</v>
      </c>
      <c r="G271" s="15"/>
      <c r="H271" s="15"/>
      <c r="I271" s="15"/>
      <c r="J271" s="15"/>
      <c r="K271" s="15"/>
      <c r="L271" s="15"/>
      <c r="M271" s="15"/>
      <c r="N271" s="15"/>
      <c r="O271" s="15"/>
      <c r="P271" s="15">
        <f>ROUND(AVERAGE(D271:O271),0)</f>
        <v>15729</v>
      </c>
    </row>
    <row r="272" spans="1:16" x14ac:dyDescent="0.2">
      <c r="A272" s="6"/>
      <c r="B272" s="10"/>
      <c r="C272" s="14" t="s">
        <v>77</v>
      </c>
      <c r="D272" s="15">
        <v>569</v>
      </c>
      <c r="E272" s="8">
        <v>590</v>
      </c>
      <c r="F272" s="15">
        <v>527</v>
      </c>
      <c r="G272" s="15"/>
      <c r="H272" s="15"/>
      <c r="I272" s="15"/>
      <c r="J272" s="15"/>
      <c r="K272" s="15"/>
      <c r="L272" s="15"/>
      <c r="M272" s="15"/>
      <c r="N272" s="15"/>
      <c r="O272" s="15"/>
      <c r="P272" s="15">
        <f>ROUND(AVERAGE(D272:O272),0)</f>
        <v>562</v>
      </c>
    </row>
    <row r="273" spans="1:16" x14ac:dyDescent="0.2">
      <c r="A273" s="19"/>
      <c r="B273" s="20"/>
      <c r="C273" s="21" t="s">
        <v>78</v>
      </c>
      <c r="D273" s="22">
        <v>3.5</v>
      </c>
      <c r="E273" s="23">
        <v>3.6</v>
      </c>
      <c r="F273" s="22">
        <v>3.2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>
        <f t="shared" ref="P273" si="131">(P272/P270)*100</f>
        <v>3.4</v>
      </c>
    </row>
    <row r="274" spans="1:16" x14ac:dyDescent="0.2">
      <c r="A274" s="6" t="s">
        <v>64</v>
      </c>
      <c r="B274" s="10"/>
      <c r="C274" s="14" t="s">
        <v>75</v>
      </c>
      <c r="D274" s="15">
        <v>9723</v>
      </c>
      <c r="E274" s="8">
        <v>9610</v>
      </c>
      <c r="F274" s="15">
        <v>9655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>
        <f t="shared" ref="P274" si="132">+P275+P276</f>
        <v>9663</v>
      </c>
    </row>
    <row r="275" spans="1:16" x14ac:dyDescent="0.2">
      <c r="A275" s="6"/>
      <c r="B275" s="10"/>
      <c r="C275" s="14" t="s">
        <v>76</v>
      </c>
      <c r="D275" s="15">
        <v>9395</v>
      </c>
      <c r="E275" s="8">
        <v>9275</v>
      </c>
      <c r="F275" s="15">
        <v>9371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>
        <f>ROUND(AVERAGE(D275:O275),0)</f>
        <v>9347</v>
      </c>
    </row>
    <row r="276" spans="1:16" x14ac:dyDescent="0.2">
      <c r="A276" s="6"/>
      <c r="B276" s="10"/>
      <c r="C276" s="14" t="s">
        <v>77</v>
      </c>
      <c r="D276" s="15">
        <v>328</v>
      </c>
      <c r="E276" s="8">
        <v>335</v>
      </c>
      <c r="F276" s="15">
        <v>284</v>
      </c>
      <c r="G276" s="15"/>
      <c r="H276" s="15"/>
      <c r="I276" s="15"/>
      <c r="J276" s="15"/>
      <c r="K276" s="15"/>
      <c r="L276" s="15"/>
      <c r="M276" s="15"/>
      <c r="N276" s="15"/>
      <c r="O276" s="15"/>
      <c r="P276" s="15">
        <f>ROUND(AVERAGE(D276:O276),0)</f>
        <v>316</v>
      </c>
    </row>
    <row r="277" spans="1:16" x14ac:dyDescent="0.2">
      <c r="A277" s="19"/>
      <c r="B277" s="20"/>
      <c r="C277" s="21" t="s">
        <v>78</v>
      </c>
      <c r="D277" s="22">
        <v>3.4</v>
      </c>
      <c r="E277" s="23">
        <v>3.5</v>
      </c>
      <c r="F277" s="22">
        <v>2.9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>
        <f t="shared" ref="P277" si="133">(P276/P274)*100</f>
        <v>3.3</v>
      </c>
    </row>
    <row r="278" spans="1:16" x14ac:dyDescent="0.2">
      <c r="A278" s="6" t="s">
        <v>65</v>
      </c>
      <c r="B278" s="10"/>
      <c r="C278" s="14" t="s">
        <v>75</v>
      </c>
      <c r="D278" s="15">
        <v>23889</v>
      </c>
      <c r="E278" s="8">
        <v>23745</v>
      </c>
      <c r="F278" s="15">
        <v>24021</v>
      </c>
      <c r="G278" s="15"/>
      <c r="H278" s="15"/>
      <c r="I278" s="15"/>
      <c r="J278" s="15"/>
      <c r="K278" s="15"/>
      <c r="L278" s="15"/>
      <c r="M278" s="15"/>
      <c r="N278" s="15"/>
      <c r="O278" s="15"/>
      <c r="P278" s="15">
        <f t="shared" ref="P278" si="134">+P279+P280</f>
        <v>23885</v>
      </c>
    </row>
    <row r="279" spans="1:16" x14ac:dyDescent="0.2">
      <c r="A279" s="6"/>
      <c r="B279" s="10"/>
      <c r="C279" s="14" t="s">
        <v>76</v>
      </c>
      <c r="D279" s="15">
        <v>22920</v>
      </c>
      <c r="E279" s="8">
        <v>22823</v>
      </c>
      <c r="F279" s="15">
        <v>23187</v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>
        <f>ROUND(AVERAGE(D279:O279),0)</f>
        <v>22977</v>
      </c>
    </row>
    <row r="280" spans="1:16" x14ac:dyDescent="0.2">
      <c r="A280" s="6"/>
      <c r="B280" s="10"/>
      <c r="C280" s="14" t="s">
        <v>77</v>
      </c>
      <c r="D280" s="15">
        <v>969</v>
      </c>
      <c r="E280" s="8">
        <v>922</v>
      </c>
      <c r="F280" s="15">
        <v>834</v>
      </c>
      <c r="G280" s="15"/>
      <c r="H280" s="15"/>
      <c r="I280" s="15"/>
      <c r="J280" s="15"/>
      <c r="K280" s="15"/>
      <c r="L280" s="15"/>
      <c r="M280" s="15"/>
      <c r="N280" s="15"/>
      <c r="O280" s="15"/>
      <c r="P280" s="15">
        <f>ROUND(AVERAGE(D280:O280),0)</f>
        <v>908</v>
      </c>
    </row>
    <row r="281" spans="1:16" x14ac:dyDescent="0.2">
      <c r="A281" s="19"/>
      <c r="B281" s="20"/>
      <c r="C281" s="21" t="s">
        <v>78</v>
      </c>
      <c r="D281" s="22">
        <v>4.0999999999999996</v>
      </c>
      <c r="E281" s="23">
        <v>3.9</v>
      </c>
      <c r="F281" s="22">
        <v>3.5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>
        <f>(P280/P278)*100</f>
        <v>3.8</v>
      </c>
    </row>
    <row r="282" spans="1:16" x14ac:dyDescent="0.2">
      <c r="A282" s="6" t="s">
        <v>67</v>
      </c>
      <c r="B282" s="10"/>
      <c r="C282" s="14" t="s">
        <v>75</v>
      </c>
      <c r="D282" s="15">
        <v>42409</v>
      </c>
      <c r="E282" s="8">
        <v>42649</v>
      </c>
      <c r="F282" s="15">
        <v>43199</v>
      </c>
      <c r="G282" s="15"/>
      <c r="H282" s="15"/>
      <c r="I282" s="15"/>
      <c r="J282" s="15"/>
      <c r="K282" s="15"/>
      <c r="L282" s="15"/>
      <c r="M282" s="15"/>
      <c r="N282" s="15"/>
      <c r="O282" s="15"/>
      <c r="P282" s="15">
        <f t="shared" ref="P282" si="135">+P283+P284</f>
        <v>42752</v>
      </c>
    </row>
    <row r="283" spans="1:16" x14ac:dyDescent="0.2">
      <c r="A283" s="6"/>
      <c r="B283" s="10"/>
      <c r="C283" s="14" t="s">
        <v>76</v>
      </c>
      <c r="D283" s="15">
        <v>41183</v>
      </c>
      <c r="E283" s="8">
        <v>41364</v>
      </c>
      <c r="F283" s="15">
        <v>42047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>
        <f>ROUND(AVERAGE(D283:O283),0)</f>
        <v>41531</v>
      </c>
    </row>
    <row r="284" spans="1:16" x14ac:dyDescent="0.2">
      <c r="A284" s="6"/>
      <c r="B284" s="10"/>
      <c r="C284" s="14" t="s">
        <v>77</v>
      </c>
      <c r="D284" s="15">
        <v>1226</v>
      </c>
      <c r="E284" s="8">
        <v>1285</v>
      </c>
      <c r="F284" s="15">
        <v>1152</v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>
        <f>ROUND(AVERAGE(D284:O284),0)</f>
        <v>1221</v>
      </c>
    </row>
    <row r="285" spans="1:16" x14ac:dyDescent="0.2">
      <c r="A285" s="19"/>
      <c r="B285" s="20"/>
      <c r="C285" s="21" t="s">
        <v>78</v>
      </c>
      <c r="D285" s="22">
        <v>2.9</v>
      </c>
      <c r="E285" s="23">
        <v>3</v>
      </c>
      <c r="F285" s="22">
        <v>2.7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>
        <f t="shared" ref="P285" si="136">(P284/P282)*100</f>
        <v>2.9</v>
      </c>
    </row>
    <row r="286" spans="1:16" x14ac:dyDescent="0.2">
      <c r="A286" s="6" t="s">
        <v>66</v>
      </c>
      <c r="B286" s="10"/>
      <c r="C286" s="14" t="s">
        <v>75</v>
      </c>
      <c r="D286" s="15">
        <v>121928</v>
      </c>
      <c r="E286" s="8">
        <v>122830</v>
      </c>
      <c r="F286" s="15">
        <v>124589</v>
      </c>
      <c r="G286" s="15"/>
      <c r="H286" s="15"/>
      <c r="I286" s="15"/>
      <c r="J286" s="15"/>
      <c r="K286" s="15"/>
      <c r="L286" s="15"/>
      <c r="M286" s="15"/>
      <c r="N286" s="15"/>
      <c r="O286" s="15"/>
      <c r="P286" s="15">
        <f t="shared" ref="P286" si="137">+P287+P288</f>
        <v>123116</v>
      </c>
    </row>
    <row r="287" spans="1:16" x14ac:dyDescent="0.2">
      <c r="A287" s="6"/>
      <c r="B287" s="10"/>
      <c r="C287" s="14" t="s">
        <v>76</v>
      </c>
      <c r="D287" s="15">
        <v>118918</v>
      </c>
      <c r="E287" s="8">
        <v>119639</v>
      </c>
      <c r="F287" s="15">
        <v>121683</v>
      </c>
      <c r="G287" s="15"/>
      <c r="H287" s="15"/>
      <c r="I287" s="15"/>
      <c r="J287" s="15"/>
      <c r="K287" s="15"/>
      <c r="L287" s="15"/>
      <c r="M287" s="15"/>
      <c r="N287" s="15"/>
      <c r="O287" s="15"/>
      <c r="P287" s="15">
        <f>ROUND(AVERAGE(D287:O287),0)</f>
        <v>120080</v>
      </c>
    </row>
    <row r="288" spans="1:16" x14ac:dyDescent="0.2">
      <c r="A288" s="6"/>
      <c r="B288" s="10"/>
      <c r="C288" s="14" t="s">
        <v>77</v>
      </c>
      <c r="D288" s="15">
        <v>3010</v>
      </c>
      <c r="E288" s="8">
        <v>3191</v>
      </c>
      <c r="F288" s="15">
        <v>2906</v>
      </c>
      <c r="G288" s="15"/>
      <c r="H288" s="15"/>
      <c r="I288" s="15"/>
      <c r="J288" s="15"/>
      <c r="K288" s="15"/>
      <c r="L288" s="15"/>
      <c r="M288" s="15"/>
      <c r="N288" s="15"/>
      <c r="O288" s="15"/>
      <c r="P288" s="15">
        <f>ROUND(AVERAGE(D288:O288),0)</f>
        <v>3036</v>
      </c>
    </row>
    <row r="289" spans="1:16" x14ac:dyDescent="0.2">
      <c r="A289" s="19"/>
      <c r="B289" s="20"/>
      <c r="C289" s="21" t="s">
        <v>78</v>
      </c>
      <c r="D289" s="22">
        <v>2.5</v>
      </c>
      <c r="E289" s="23">
        <v>2.6</v>
      </c>
      <c r="F289" s="22">
        <v>2.2999999999999998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>
        <f t="shared" ref="P289" si="138">(P288/P286)*100</f>
        <v>2.5</v>
      </c>
    </row>
    <row r="290" spans="1:16" x14ac:dyDescent="0.2">
      <c r="A290" s="6" t="s">
        <v>68</v>
      </c>
      <c r="B290" s="10"/>
      <c r="C290" s="14" t="s">
        <v>75</v>
      </c>
      <c r="D290" s="15">
        <v>4569</v>
      </c>
      <c r="E290" s="8">
        <v>4517</v>
      </c>
      <c r="F290" s="15">
        <v>4556</v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>
        <f t="shared" ref="P290" si="139">+P291+P292</f>
        <v>4548</v>
      </c>
    </row>
    <row r="291" spans="1:16" x14ac:dyDescent="0.2">
      <c r="A291" s="6"/>
      <c r="B291" s="10"/>
      <c r="C291" s="14" t="s">
        <v>76</v>
      </c>
      <c r="D291" s="15">
        <v>4345</v>
      </c>
      <c r="E291" s="8">
        <v>4281</v>
      </c>
      <c r="F291" s="15">
        <v>4357</v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>
        <f>ROUND(AVERAGE(D291:O291),0)</f>
        <v>4328</v>
      </c>
    </row>
    <row r="292" spans="1:16" x14ac:dyDescent="0.2">
      <c r="A292" s="6"/>
      <c r="B292" s="10"/>
      <c r="C292" s="14" t="s">
        <v>77</v>
      </c>
      <c r="D292" s="15">
        <v>224</v>
      </c>
      <c r="E292" s="8">
        <v>236</v>
      </c>
      <c r="F292" s="15">
        <v>199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>
        <f>ROUND(AVERAGE(D292:O292),0)</f>
        <v>220</v>
      </c>
    </row>
    <row r="293" spans="1:16" x14ac:dyDescent="0.2">
      <c r="A293" s="19"/>
      <c r="B293" s="20"/>
      <c r="C293" s="21" t="s">
        <v>78</v>
      </c>
      <c r="D293" s="22">
        <v>4.9000000000000004</v>
      </c>
      <c r="E293" s="23">
        <v>5.2</v>
      </c>
      <c r="F293" s="22">
        <v>4.4000000000000004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>
        <f t="shared" ref="P293" si="140">(P292/P290)*100</f>
        <v>4.8</v>
      </c>
    </row>
    <row r="294" spans="1:16" x14ac:dyDescent="0.2">
      <c r="A294" s="6" t="s">
        <v>69</v>
      </c>
      <c r="B294" s="10"/>
      <c r="C294" s="14" t="s">
        <v>75</v>
      </c>
      <c r="D294" s="15">
        <v>36519</v>
      </c>
      <c r="E294" s="8">
        <v>36546</v>
      </c>
      <c r="F294" s="15">
        <v>36929</v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>
        <f t="shared" ref="P294" si="141">+P295+P296</f>
        <v>36665</v>
      </c>
    </row>
    <row r="295" spans="1:16" x14ac:dyDescent="0.2">
      <c r="A295" s="6"/>
      <c r="B295" s="10"/>
      <c r="C295" s="14" t="s">
        <v>76</v>
      </c>
      <c r="D295" s="15">
        <v>35178</v>
      </c>
      <c r="E295" s="8">
        <v>35208</v>
      </c>
      <c r="F295" s="15">
        <v>35760</v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>
        <f>ROUND(AVERAGE(D295:O295),0)</f>
        <v>35382</v>
      </c>
    </row>
    <row r="296" spans="1:16" x14ac:dyDescent="0.2">
      <c r="A296" s="6"/>
      <c r="B296" s="10"/>
      <c r="C296" s="14" t="s">
        <v>77</v>
      </c>
      <c r="D296" s="15">
        <v>1341</v>
      </c>
      <c r="E296" s="8">
        <v>1338</v>
      </c>
      <c r="F296" s="15">
        <v>1169</v>
      </c>
      <c r="G296" s="15"/>
      <c r="H296" s="15"/>
      <c r="I296" s="15"/>
      <c r="J296" s="15"/>
      <c r="K296" s="15"/>
      <c r="L296" s="15"/>
      <c r="M296" s="15"/>
      <c r="N296" s="15"/>
      <c r="O296" s="15"/>
      <c r="P296" s="15">
        <f>ROUND(AVERAGE(D296:O296),0)</f>
        <v>1283</v>
      </c>
    </row>
    <row r="297" spans="1:16" s="24" customFormat="1" x14ac:dyDescent="0.2">
      <c r="A297" s="19"/>
      <c r="B297" s="20"/>
      <c r="C297" s="21" t="s">
        <v>78</v>
      </c>
      <c r="D297" s="22">
        <v>3.7</v>
      </c>
      <c r="E297" s="23">
        <v>3.7</v>
      </c>
      <c r="F297" s="22">
        <v>3.2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>
        <f t="shared" ref="P297" si="142">(P296/P294)*100</f>
        <v>3.5</v>
      </c>
    </row>
    <row r="298" spans="1:16" x14ac:dyDescent="0.2">
      <c r="A298" s="6" t="s">
        <v>70</v>
      </c>
      <c r="B298" s="10"/>
      <c r="C298" s="14" t="s">
        <v>75</v>
      </c>
      <c r="D298" s="15">
        <v>17034</v>
      </c>
      <c r="E298" s="8">
        <v>17058</v>
      </c>
      <c r="F298" s="15">
        <v>17355</v>
      </c>
      <c r="G298" s="15"/>
      <c r="H298" s="15"/>
      <c r="I298" s="15"/>
      <c r="J298" s="15"/>
      <c r="K298" s="15"/>
      <c r="L298" s="15"/>
      <c r="M298" s="15"/>
      <c r="N298" s="15"/>
      <c r="O298" s="15"/>
      <c r="P298" s="15">
        <f t="shared" ref="P298" si="143">+P299+P300</f>
        <v>17149</v>
      </c>
    </row>
    <row r="299" spans="1:16" x14ac:dyDescent="0.2">
      <c r="A299" s="6"/>
      <c r="B299" s="10"/>
      <c r="C299" s="14" t="s">
        <v>76</v>
      </c>
      <c r="D299" s="15">
        <v>16465</v>
      </c>
      <c r="E299" s="8">
        <v>16502</v>
      </c>
      <c r="F299" s="15">
        <v>16828</v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>
        <f>ROUND(AVERAGE(D299:O299),0)</f>
        <v>16598</v>
      </c>
    </row>
    <row r="300" spans="1:16" x14ac:dyDescent="0.2">
      <c r="A300" s="6"/>
      <c r="B300" s="10"/>
      <c r="C300" s="14" t="s">
        <v>77</v>
      </c>
      <c r="D300" s="15">
        <v>569</v>
      </c>
      <c r="E300" s="8">
        <v>556</v>
      </c>
      <c r="F300" s="15">
        <v>527</v>
      </c>
      <c r="G300" s="15"/>
      <c r="H300" s="15"/>
      <c r="I300" s="15"/>
      <c r="J300" s="15"/>
      <c r="K300" s="15"/>
      <c r="L300" s="15"/>
      <c r="M300" s="15"/>
      <c r="N300" s="15"/>
      <c r="O300" s="15"/>
      <c r="P300" s="15">
        <f>ROUND(AVERAGE(D300:O300),0)</f>
        <v>551</v>
      </c>
    </row>
    <row r="301" spans="1:16" x14ac:dyDescent="0.2">
      <c r="A301" s="19"/>
      <c r="B301" s="20"/>
      <c r="C301" s="21" t="s">
        <v>78</v>
      </c>
      <c r="D301" s="22">
        <v>3.3</v>
      </c>
      <c r="E301" s="23">
        <v>3.3</v>
      </c>
      <c r="F301" s="22">
        <v>3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>
        <f t="shared" ref="P301" si="144">(P300/P298)*100</f>
        <v>3.2</v>
      </c>
    </row>
    <row r="302" spans="1:16" x14ac:dyDescent="0.2">
      <c r="A302" s="6" t="s">
        <v>118</v>
      </c>
      <c r="B302" s="10"/>
      <c r="C302" s="14" t="s">
        <v>75</v>
      </c>
      <c r="D302" s="15">
        <v>106404</v>
      </c>
      <c r="E302" s="8">
        <v>107132</v>
      </c>
      <c r="F302" s="15">
        <v>108530</v>
      </c>
      <c r="G302" s="15"/>
      <c r="H302" s="15"/>
      <c r="I302" s="15"/>
      <c r="J302" s="15"/>
      <c r="K302" s="15"/>
      <c r="L302" s="15"/>
      <c r="M302" s="15"/>
      <c r="N302" s="15"/>
      <c r="O302" s="15"/>
      <c r="P302" s="15">
        <f t="shared" ref="P302" si="145">+P303+P304</f>
        <v>107355</v>
      </c>
    </row>
    <row r="303" spans="1:16" x14ac:dyDescent="0.2">
      <c r="A303" s="6"/>
      <c r="B303" s="10"/>
      <c r="C303" s="14" t="s">
        <v>76</v>
      </c>
      <c r="D303" s="15">
        <v>103213</v>
      </c>
      <c r="E303" s="8">
        <v>103729</v>
      </c>
      <c r="F303" s="15">
        <v>105472</v>
      </c>
      <c r="G303" s="15"/>
      <c r="H303" s="15"/>
      <c r="I303" s="15"/>
      <c r="J303" s="15"/>
      <c r="K303" s="15"/>
      <c r="L303" s="15"/>
      <c r="M303" s="15"/>
      <c r="N303" s="15"/>
      <c r="O303" s="15"/>
      <c r="P303" s="15">
        <f>ROUND(AVERAGE(D303:O303),0)</f>
        <v>104138</v>
      </c>
    </row>
    <row r="304" spans="1:16" x14ac:dyDescent="0.2">
      <c r="A304" s="6"/>
      <c r="B304" s="10"/>
      <c r="C304" s="14" t="s">
        <v>77</v>
      </c>
      <c r="D304" s="15">
        <v>3191</v>
      </c>
      <c r="E304" s="8">
        <v>3403</v>
      </c>
      <c r="F304" s="15">
        <v>3058</v>
      </c>
      <c r="G304" s="15"/>
      <c r="H304" s="15"/>
      <c r="I304" s="15"/>
      <c r="J304" s="15"/>
      <c r="K304" s="15"/>
      <c r="L304" s="15"/>
      <c r="M304" s="15"/>
      <c r="N304" s="15"/>
      <c r="O304" s="15"/>
      <c r="P304" s="15">
        <f>ROUND(AVERAGE(D304:O304),0)</f>
        <v>3217</v>
      </c>
    </row>
    <row r="305" spans="1:16" x14ac:dyDescent="0.2">
      <c r="A305" s="19"/>
      <c r="B305" s="20"/>
      <c r="C305" s="21" t="s">
        <v>78</v>
      </c>
      <c r="D305" s="22">
        <v>3</v>
      </c>
      <c r="E305" s="23">
        <v>3.2</v>
      </c>
      <c r="F305" s="22">
        <v>2.8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>
        <f t="shared" ref="P305" si="146">(P304/P302)*100</f>
        <v>3</v>
      </c>
    </row>
    <row r="306" spans="1:16" x14ac:dyDescent="0.2">
      <c r="A306" s="6" t="s">
        <v>71</v>
      </c>
      <c r="B306" s="10"/>
      <c r="C306" s="14" t="s">
        <v>75</v>
      </c>
      <c r="D306" s="15">
        <v>25675</v>
      </c>
      <c r="E306" s="8">
        <v>25794</v>
      </c>
      <c r="F306" s="15">
        <v>26101</v>
      </c>
      <c r="G306" s="15"/>
      <c r="H306" s="15"/>
      <c r="I306" s="15"/>
      <c r="J306" s="15"/>
      <c r="K306" s="15"/>
      <c r="L306" s="15"/>
      <c r="M306" s="15"/>
      <c r="N306" s="15"/>
      <c r="O306" s="15"/>
      <c r="P306" s="15">
        <f t="shared" ref="P306" si="147">+P307+P308</f>
        <v>25857</v>
      </c>
    </row>
    <row r="307" spans="1:16" x14ac:dyDescent="0.2">
      <c r="A307" s="6"/>
      <c r="B307" s="10"/>
      <c r="C307" s="14" t="s">
        <v>76</v>
      </c>
      <c r="D307" s="15">
        <v>24772</v>
      </c>
      <c r="E307" s="8">
        <v>24875</v>
      </c>
      <c r="F307" s="15">
        <v>25262</v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>
        <f>ROUND(AVERAGE(D307:O307),0)</f>
        <v>24970</v>
      </c>
    </row>
    <row r="308" spans="1:16" x14ac:dyDescent="0.2">
      <c r="A308" s="6"/>
      <c r="B308" s="10"/>
      <c r="C308" s="14" t="s">
        <v>77</v>
      </c>
      <c r="D308" s="15">
        <v>903</v>
      </c>
      <c r="E308" s="8">
        <v>919</v>
      </c>
      <c r="F308" s="15">
        <v>839</v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>
        <f>ROUND(AVERAGE(D308:O308),0)</f>
        <v>887</v>
      </c>
    </row>
    <row r="309" spans="1:16" x14ac:dyDescent="0.2">
      <c r="A309" s="19"/>
      <c r="B309" s="20"/>
      <c r="C309" s="21" t="s">
        <v>78</v>
      </c>
      <c r="D309" s="22">
        <v>3.5</v>
      </c>
      <c r="E309" s="23">
        <v>3.6</v>
      </c>
      <c r="F309" s="22">
        <v>3.2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>
        <f t="shared" ref="P309" si="148">(P308/P306)*100</f>
        <v>3.4</v>
      </c>
    </row>
    <row r="310" spans="1:16" x14ac:dyDescent="0.2">
      <c r="A310" s="6" t="s">
        <v>72</v>
      </c>
      <c r="B310" s="10"/>
      <c r="C310" s="14" t="s">
        <v>75</v>
      </c>
      <c r="D310" s="15">
        <v>9124</v>
      </c>
      <c r="E310" s="8">
        <v>9034</v>
      </c>
      <c r="F310" s="15">
        <v>9124</v>
      </c>
      <c r="G310" s="15"/>
      <c r="H310" s="15"/>
      <c r="I310" s="15"/>
      <c r="J310" s="15"/>
      <c r="K310" s="15"/>
      <c r="L310" s="15"/>
      <c r="M310" s="15"/>
      <c r="N310" s="15"/>
      <c r="O310" s="15"/>
      <c r="P310" s="15">
        <f t="shared" ref="P310" si="149">+P311+P312</f>
        <v>9094</v>
      </c>
    </row>
    <row r="311" spans="1:16" x14ac:dyDescent="0.2">
      <c r="A311" s="6"/>
      <c r="B311" s="10"/>
      <c r="C311" s="14" t="s">
        <v>76</v>
      </c>
      <c r="D311" s="15">
        <v>8785</v>
      </c>
      <c r="E311" s="8">
        <v>8697</v>
      </c>
      <c r="F311" s="15">
        <v>8842</v>
      </c>
      <c r="G311" s="15"/>
      <c r="H311" s="15"/>
      <c r="I311" s="15"/>
      <c r="J311" s="15"/>
      <c r="K311" s="15"/>
      <c r="L311" s="15"/>
      <c r="M311" s="15"/>
      <c r="N311" s="15"/>
      <c r="O311" s="15"/>
      <c r="P311" s="15">
        <f>ROUND(AVERAGE(D311:O311),0)</f>
        <v>8775</v>
      </c>
    </row>
    <row r="312" spans="1:16" x14ac:dyDescent="0.2">
      <c r="A312" s="6"/>
      <c r="B312" s="10"/>
      <c r="C312" s="14" t="s">
        <v>77</v>
      </c>
      <c r="D312" s="15">
        <v>339</v>
      </c>
      <c r="E312" s="8">
        <v>337</v>
      </c>
      <c r="F312" s="15">
        <v>282</v>
      </c>
      <c r="G312" s="15"/>
      <c r="H312" s="15"/>
      <c r="I312" s="15"/>
      <c r="J312" s="15"/>
      <c r="K312" s="15"/>
      <c r="L312" s="15"/>
      <c r="M312" s="15"/>
      <c r="N312" s="15"/>
      <c r="O312" s="15"/>
      <c r="P312" s="15">
        <f>ROUND(AVERAGE(D312:O312),0)</f>
        <v>319</v>
      </c>
    </row>
    <row r="313" spans="1:16" x14ac:dyDescent="0.2">
      <c r="A313" s="19"/>
      <c r="B313" s="20"/>
      <c r="C313" s="21" t="s">
        <v>78</v>
      </c>
      <c r="D313" s="22">
        <v>3.7</v>
      </c>
      <c r="E313" s="23">
        <v>3.7</v>
      </c>
      <c r="F313" s="22">
        <v>3.1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>
        <f t="shared" ref="P313" si="150">(P312/P310)*100</f>
        <v>3.5</v>
      </c>
    </row>
    <row r="314" spans="1:16" x14ac:dyDescent="0.2">
      <c r="A314" s="6" t="s">
        <v>73</v>
      </c>
      <c r="B314" s="10"/>
      <c r="C314" s="14" t="s">
        <v>75</v>
      </c>
      <c r="D314" s="15">
        <v>2568</v>
      </c>
      <c r="E314" s="8">
        <v>2509</v>
      </c>
      <c r="F314" s="15">
        <v>2476</v>
      </c>
      <c r="G314" s="15"/>
      <c r="H314" s="15"/>
      <c r="I314" s="15"/>
      <c r="J314" s="15"/>
      <c r="K314" s="15"/>
      <c r="L314" s="15"/>
      <c r="M314" s="15"/>
      <c r="N314" s="15"/>
      <c r="O314" s="15"/>
      <c r="P314" s="15">
        <f t="shared" ref="P314" si="151">+P315+P316</f>
        <v>2518</v>
      </c>
    </row>
    <row r="315" spans="1:16" x14ac:dyDescent="0.2">
      <c r="A315" s="6"/>
      <c r="B315" s="10"/>
      <c r="C315" s="14" t="s">
        <v>76</v>
      </c>
      <c r="D315" s="15">
        <v>2301</v>
      </c>
      <c r="E315" s="8">
        <v>2244</v>
      </c>
      <c r="F315" s="15">
        <v>2258</v>
      </c>
      <c r="G315" s="15"/>
      <c r="H315" s="15"/>
      <c r="I315" s="15"/>
      <c r="J315" s="15"/>
      <c r="K315" s="15"/>
      <c r="L315" s="15"/>
      <c r="M315" s="15"/>
      <c r="N315" s="15"/>
      <c r="O315" s="15"/>
      <c r="P315" s="15">
        <f>ROUND(AVERAGE(D315:O315),0)</f>
        <v>2268</v>
      </c>
    </row>
    <row r="316" spans="1:16" x14ac:dyDescent="0.2">
      <c r="A316" s="6"/>
      <c r="B316" s="10"/>
      <c r="C316" s="14" t="s">
        <v>77</v>
      </c>
      <c r="D316" s="15">
        <v>267</v>
      </c>
      <c r="E316" s="8">
        <v>265</v>
      </c>
      <c r="F316" s="15">
        <v>218</v>
      </c>
      <c r="G316" s="15"/>
      <c r="H316" s="15"/>
      <c r="I316" s="15"/>
      <c r="J316" s="15"/>
      <c r="K316" s="15"/>
      <c r="L316" s="15"/>
      <c r="M316" s="15"/>
      <c r="N316" s="15"/>
      <c r="O316" s="15"/>
      <c r="P316" s="15">
        <f>ROUND(AVERAGE(D316:O316),0)</f>
        <v>250</v>
      </c>
    </row>
    <row r="317" spans="1:16" x14ac:dyDescent="0.2">
      <c r="A317" s="19"/>
      <c r="B317" s="20"/>
      <c r="C317" s="21" t="s">
        <v>78</v>
      </c>
      <c r="D317" s="22">
        <v>10.4</v>
      </c>
      <c r="E317" s="23">
        <v>10.6</v>
      </c>
      <c r="F317" s="22">
        <v>8.8000000000000007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>
        <f t="shared" ref="P317" si="152">(P316/P314)*100</f>
        <v>9.9</v>
      </c>
    </row>
    <row r="318" spans="1:16" x14ac:dyDescent="0.2">
      <c r="A318" s="6" t="s">
        <v>74</v>
      </c>
      <c r="B318" s="10"/>
      <c r="C318" s="14" t="s">
        <v>75</v>
      </c>
      <c r="D318" s="15">
        <v>9781</v>
      </c>
      <c r="E318" s="8">
        <v>9697</v>
      </c>
      <c r="F318" s="15">
        <v>9807</v>
      </c>
      <c r="G318" s="15"/>
      <c r="H318" s="15"/>
      <c r="I318" s="15"/>
      <c r="J318" s="15"/>
      <c r="K318" s="15"/>
      <c r="L318" s="15"/>
      <c r="M318" s="15"/>
      <c r="N318" s="15"/>
      <c r="O318" s="15"/>
      <c r="P318" s="15">
        <f t="shared" ref="P318" si="153">+P319+P320</f>
        <v>9762</v>
      </c>
    </row>
    <row r="319" spans="1:16" x14ac:dyDescent="0.2">
      <c r="A319" s="6"/>
      <c r="B319" s="10"/>
      <c r="C319" s="14" t="s">
        <v>76</v>
      </c>
      <c r="D319" s="15">
        <v>9420</v>
      </c>
      <c r="E319" s="8">
        <v>9338</v>
      </c>
      <c r="F319" s="15">
        <v>9498</v>
      </c>
      <c r="G319" s="15"/>
      <c r="H319" s="15"/>
      <c r="I319" s="15"/>
      <c r="J319" s="15"/>
      <c r="K319" s="15"/>
      <c r="L319" s="15"/>
      <c r="M319" s="15"/>
      <c r="N319" s="15"/>
      <c r="O319" s="15"/>
      <c r="P319" s="15">
        <f>ROUND(AVERAGE(D319:O319),0)</f>
        <v>9419</v>
      </c>
    </row>
    <row r="320" spans="1:16" x14ac:dyDescent="0.2">
      <c r="A320" s="6"/>
      <c r="B320" s="10"/>
      <c r="C320" s="14" t="s">
        <v>77</v>
      </c>
      <c r="D320" s="15">
        <v>361</v>
      </c>
      <c r="E320" s="8">
        <v>359</v>
      </c>
      <c r="F320" s="15">
        <v>309</v>
      </c>
      <c r="G320" s="15"/>
      <c r="H320" s="15"/>
      <c r="I320" s="15"/>
      <c r="J320" s="15"/>
      <c r="K320" s="15"/>
      <c r="L320" s="15"/>
      <c r="M320" s="15"/>
      <c r="N320" s="15"/>
      <c r="O320" s="15"/>
      <c r="P320" s="15">
        <f>ROUND(AVERAGE(D320:O320),0)</f>
        <v>343</v>
      </c>
    </row>
    <row r="321" spans="1:16" x14ac:dyDescent="0.2">
      <c r="A321" s="19"/>
      <c r="B321" s="20"/>
      <c r="C321" s="21" t="s">
        <v>78</v>
      </c>
      <c r="D321" s="22">
        <v>3.7</v>
      </c>
      <c r="E321" s="23">
        <v>3.7</v>
      </c>
      <c r="F321" s="22">
        <v>3.2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>
        <f t="shared" ref="P321" si="154">(P320/P318)*100</f>
        <v>3.5</v>
      </c>
    </row>
    <row r="322" spans="1:16" x14ac:dyDescent="0.2">
      <c r="A322" s="6" t="s">
        <v>80</v>
      </c>
      <c r="B322" s="10"/>
      <c r="C322" s="14" t="s">
        <v>75</v>
      </c>
      <c r="D322" s="15">
        <v>167276000</v>
      </c>
      <c r="E322" s="8">
        <v>167426000</v>
      </c>
      <c r="F322" s="15">
        <v>167895000</v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1:16" x14ac:dyDescent="0.2">
      <c r="A323" s="6" t="s">
        <v>81</v>
      </c>
      <c r="B323" s="10"/>
      <c r="C323" s="14" t="s">
        <v>76</v>
      </c>
      <c r="D323" s="15">
        <v>161152000</v>
      </c>
      <c r="E323" s="8">
        <v>160968000</v>
      </c>
      <c r="F323" s="15">
        <v>161466000</v>
      </c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1:16" x14ac:dyDescent="0.2">
      <c r="A324" s="6"/>
      <c r="B324" s="10"/>
      <c r="C324" s="14" t="s">
        <v>77</v>
      </c>
      <c r="D324" s="15">
        <v>6124000</v>
      </c>
      <c r="E324" s="8">
        <v>6458000</v>
      </c>
      <c r="F324" s="15">
        <v>6429000</v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</row>
    <row r="325" spans="1:16" ht="12.75" thickBot="1" x14ac:dyDescent="0.25">
      <c r="A325" s="7"/>
      <c r="B325" s="11"/>
      <c r="C325" s="16" t="s">
        <v>78</v>
      </c>
      <c r="D325" s="25">
        <v>3.7</v>
      </c>
      <c r="E325" s="17">
        <v>3.9</v>
      </c>
      <c r="F325" s="17">
        <v>3.8</v>
      </c>
      <c r="G325" s="17"/>
      <c r="H325" s="17"/>
      <c r="I325" s="17"/>
      <c r="J325" s="17"/>
      <c r="K325" s="17"/>
      <c r="L325" s="17"/>
      <c r="M325" s="17"/>
      <c r="N325" s="17"/>
      <c r="O325" s="17"/>
      <c r="P325" s="17"/>
    </row>
    <row r="326" spans="1:16" x14ac:dyDescent="0.2">
      <c r="A326" s="5" t="s">
        <v>79</v>
      </c>
      <c r="B326" s="9"/>
      <c r="C326" s="12" t="s">
        <v>75</v>
      </c>
      <c r="D326" s="13">
        <v>2311898</v>
      </c>
      <c r="E326" s="13">
        <v>2316439</v>
      </c>
      <c r="F326" s="13">
        <v>2343059</v>
      </c>
      <c r="G326" s="13"/>
      <c r="H326" s="13"/>
      <c r="I326" s="13"/>
      <c r="J326" s="13"/>
      <c r="K326" s="13"/>
      <c r="L326" s="13"/>
      <c r="M326" s="13"/>
      <c r="N326" s="13"/>
      <c r="O326" s="13"/>
      <c r="P326" s="15">
        <f t="shared" ref="P326:P328" si="155">ROUND(AVERAGE(D326:O326),0)</f>
        <v>2323799</v>
      </c>
    </row>
    <row r="327" spans="1:16" x14ac:dyDescent="0.2">
      <c r="A327" s="6" t="s">
        <v>12</v>
      </c>
      <c r="B327" s="10"/>
      <c r="C327" s="14" t="s">
        <v>76</v>
      </c>
      <c r="D327" s="15">
        <v>2234354</v>
      </c>
      <c r="E327" s="15">
        <v>2237458</v>
      </c>
      <c r="F327" s="15">
        <v>2272173</v>
      </c>
      <c r="G327" s="15"/>
      <c r="H327" s="15"/>
      <c r="I327" s="15"/>
      <c r="J327" s="15"/>
      <c r="K327" s="15"/>
      <c r="L327" s="15"/>
      <c r="M327" s="15"/>
      <c r="N327" s="15"/>
      <c r="O327" s="15"/>
      <c r="P327" s="15">
        <f t="shared" si="155"/>
        <v>2247995</v>
      </c>
    </row>
    <row r="328" spans="1:16" x14ac:dyDescent="0.2">
      <c r="A328" s="6"/>
      <c r="B328" s="10"/>
      <c r="C328" s="14" t="s">
        <v>77</v>
      </c>
      <c r="D328" s="15">
        <v>77544</v>
      </c>
      <c r="E328" s="15">
        <v>78981</v>
      </c>
      <c r="F328" s="15">
        <v>70886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>
        <f t="shared" si="155"/>
        <v>75804</v>
      </c>
    </row>
    <row r="329" spans="1:16" ht="12.75" thickBot="1" x14ac:dyDescent="0.25">
      <c r="A329" s="19"/>
      <c r="B329" s="20"/>
      <c r="C329" s="21" t="s">
        <v>78</v>
      </c>
      <c r="D329" s="22">
        <v>3.4</v>
      </c>
      <c r="E329" s="22">
        <v>3.4</v>
      </c>
      <c r="F329" s="22">
        <v>3</v>
      </c>
      <c r="G329" s="22"/>
      <c r="H329" s="22"/>
      <c r="I329" s="28"/>
      <c r="J329" s="22"/>
      <c r="K329" s="22"/>
      <c r="L329" s="22"/>
      <c r="M329" s="22"/>
      <c r="N329" s="22"/>
      <c r="O329" s="22"/>
      <c r="P329" s="17">
        <f t="shared" ref="P329" si="156">(P328/P326)*100</f>
        <v>3.3</v>
      </c>
    </row>
    <row r="330" spans="1:16" x14ac:dyDescent="0.2">
      <c r="A330" s="6" t="s">
        <v>79</v>
      </c>
      <c r="B330" s="10"/>
      <c r="C330" s="14" t="s">
        <v>75</v>
      </c>
      <c r="D330" s="15">
        <v>166428000</v>
      </c>
      <c r="E330" s="15">
        <v>167285000</v>
      </c>
      <c r="F330" s="15">
        <v>167960000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>
        <f>+P331+P332</f>
        <v>167224000</v>
      </c>
    </row>
    <row r="331" spans="1:16" x14ac:dyDescent="0.2">
      <c r="A331" s="6" t="s">
        <v>80</v>
      </c>
      <c r="B331" s="10"/>
      <c r="C331" s="14" t="s">
        <v>76</v>
      </c>
      <c r="D331" s="15">
        <v>159650000</v>
      </c>
      <c r="E331" s="15">
        <v>160315000</v>
      </c>
      <c r="F331" s="15">
        <v>161356000</v>
      </c>
      <c r="G331" s="15"/>
      <c r="H331" s="15"/>
      <c r="I331" s="15"/>
      <c r="J331" s="15"/>
      <c r="K331" s="15"/>
      <c r="L331" s="15"/>
      <c r="M331" s="15"/>
      <c r="N331" s="15"/>
      <c r="O331" s="15"/>
      <c r="P331" s="15">
        <f>ROUND(AVERAGE(D331:O331),-3)</f>
        <v>160440000</v>
      </c>
    </row>
    <row r="332" spans="1:16" x14ac:dyDescent="0.2">
      <c r="A332" s="6"/>
      <c r="B332" s="10"/>
      <c r="C332" s="14" t="s">
        <v>77</v>
      </c>
      <c r="D332" s="15">
        <v>6778000</v>
      </c>
      <c r="E332" s="15">
        <v>6970000</v>
      </c>
      <c r="F332" s="15">
        <v>6604000</v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>
        <f>ROUND(AVERAGE(D332:O332),-3)</f>
        <v>6784000</v>
      </c>
    </row>
    <row r="333" spans="1:16" ht="12.75" thickBot="1" x14ac:dyDescent="0.25">
      <c r="A333" s="7"/>
      <c r="B333" s="11"/>
      <c r="C333" s="16" t="s">
        <v>78</v>
      </c>
      <c r="D333" s="17">
        <v>4.0999999999999996</v>
      </c>
      <c r="E333" s="17">
        <v>4.2</v>
      </c>
      <c r="F333" s="17">
        <v>3.9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>
        <f t="shared" ref="P333" si="157">(P332/P330)*100</f>
        <v>4.0999999999999996</v>
      </c>
    </row>
    <row r="334" spans="1:16" x14ac:dyDescent="0.2">
      <c r="A334" s="6" t="s">
        <v>82</v>
      </c>
      <c r="B334" s="10"/>
      <c r="C334" s="14" t="s">
        <v>75</v>
      </c>
      <c r="D334" s="15">
        <v>19025</v>
      </c>
      <c r="E334" s="15">
        <v>19170</v>
      </c>
      <c r="F334" s="15">
        <v>19434</v>
      </c>
      <c r="G334" s="15"/>
      <c r="H334" s="15"/>
      <c r="I334" s="15"/>
      <c r="J334" s="15"/>
      <c r="K334" s="15"/>
      <c r="L334" s="15"/>
      <c r="M334" s="15"/>
      <c r="N334" s="15"/>
      <c r="O334" s="15"/>
      <c r="P334" s="15">
        <f t="shared" ref="P334:P394" si="158">+P335+P336</f>
        <v>19209</v>
      </c>
    </row>
    <row r="335" spans="1:16" x14ac:dyDescent="0.2">
      <c r="A335" s="6"/>
      <c r="B335" s="10"/>
      <c r="C335" s="14" t="s">
        <v>76</v>
      </c>
      <c r="D335" s="15">
        <v>18589</v>
      </c>
      <c r="E335" s="15">
        <v>18701</v>
      </c>
      <c r="F335" s="15">
        <v>19021</v>
      </c>
      <c r="G335" s="15"/>
      <c r="H335" s="15"/>
      <c r="I335" s="15"/>
      <c r="J335" s="15"/>
      <c r="K335" s="15"/>
      <c r="L335" s="15"/>
      <c r="M335" s="15"/>
      <c r="N335" s="15"/>
      <c r="O335" s="15"/>
      <c r="P335" s="15">
        <f t="shared" ref="P335:P396" si="159">ROUND(AVERAGE(D335:O335),0)</f>
        <v>18770</v>
      </c>
    </row>
    <row r="336" spans="1:16" x14ac:dyDescent="0.2">
      <c r="A336" s="6"/>
      <c r="B336" s="10"/>
      <c r="C336" s="14" t="s">
        <v>77</v>
      </c>
      <c r="D336" s="15">
        <v>436</v>
      </c>
      <c r="E336" s="15">
        <v>469</v>
      </c>
      <c r="F336" s="15">
        <v>413</v>
      </c>
      <c r="G336" s="15"/>
      <c r="H336" s="15"/>
      <c r="I336" s="15"/>
      <c r="J336" s="15"/>
      <c r="K336" s="15"/>
      <c r="L336" s="15"/>
      <c r="M336" s="15"/>
      <c r="N336" s="15"/>
      <c r="O336" s="15"/>
      <c r="P336" s="15">
        <f t="shared" si="159"/>
        <v>439</v>
      </c>
    </row>
    <row r="337" spans="1:16" x14ac:dyDescent="0.2">
      <c r="A337" s="19"/>
      <c r="B337" s="20"/>
      <c r="C337" s="21" t="s">
        <v>78</v>
      </c>
      <c r="D337" s="22">
        <v>2.2999999999999998</v>
      </c>
      <c r="E337" s="22">
        <v>2.4</v>
      </c>
      <c r="F337" s="22">
        <v>2.1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>
        <f t="shared" ref="P337:P397" si="160">(P336/P334)*100</f>
        <v>2.2999999999999998</v>
      </c>
    </row>
    <row r="338" spans="1:16" x14ac:dyDescent="0.2">
      <c r="A338" s="6" t="s">
        <v>83</v>
      </c>
      <c r="B338" s="10"/>
      <c r="C338" s="14" t="s">
        <v>75</v>
      </c>
      <c r="D338" s="15">
        <v>7929</v>
      </c>
      <c r="E338" s="15">
        <v>7976</v>
      </c>
      <c r="F338" s="15">
        <v>8029</v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>
        <f t="shared" si="158"/>
        <v>7978</v>
      </c>
    </row>
    <row r="339" spans="1:16" x14ac:dyDescent="0.2">
      <c r="A339" s="6"/>
      <c r="B339" s="10"/>
      <c r="C339" s="14" t="s">
        <v>76</v>
      </c>
      <c r="D339" s="15">
        <v>7572</v>
      </c>
      <c r="E339" s="15">
        <v>7595</v>
      </c>
      <c r="F339" s="15">
        <v>7707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>
        <f t="shared" si="159"/>
        <v>7625</v>
      </c>
    </row>
    <row r="340" spans="1:16" x14ac:dyDescent="0.2">
      <c r="A340" s="6"/>
      <c r="B340" s="10"/>
      <c r="C340" s="14" t="s">
        <v>77</v>
      </c>
      <c r="D340" s="15">
        <v>357</v>
      </c>
      <c r="E340" s="15">
        <v>381</v>
      </c>
      <c r="F340" s="15">
        <v>322</v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>
        <f t="shared" si="159"/>
        <v>353</v>
      </c>
    </row>
    <row r="341" spans="1:16" x14ac:dyDescent="0.2">
      <c r="A341" s="19"/>
      <c r="B341" s="20"/>
      <c r="C341" s="21" t="s">
        <v>78</v>
      </c>
      <c r="D341" s="22">
        <v>4.5</v>
      </c>
      <c r="E341" s="22">
        <v>4.8</v>
      </c>
      <c r="F341" s="22">
        <v>4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>
        <f t="shared" si="160"/>
        <v>4.4000000000000004</v>
      </c>
    </row>
    <row r="342" spans="1:16" x14ac:dyDescent="0.2">
      <c r="A342" s="31" t="s">
        <v>124</v>
      </c>
      <c r="B342" s="29"/>
      <c r="C342" s="14" t="s">
        <v>75</v>
      </c>
      <c r="D342" s="15">
        <v>14237</v>
      </c>
      <c r="E342" s="15">
        <v>14287</v>
      </c>
      <c r="F342" s="15">
        <v>14409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>
        <f t="shared" si="158"/>
        <v>14311</v>
      </c>
    </row>
    <row r="343" spans="1:16" x14ac:dyDescent="0.2">
      <c r="A343" s="6"/>
      <c r="B343" s="10"/>
      <c r="C343" s="14" t="s">
        <v>76</v>
      </c>
      <c r="D343" s="15">
        <v>13854</v>
      </c>
      <c r="E343" s="15">
        <v>13885</v>
      </c>
      <c r="F343" s="15">
        <v>14059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>
        <f t="shared" si="159"/>
        <v>13933</v>
      </c>
    </row>
    <row r="344" spans="1:16" x14ac:dyDescent="0.2">
      <c r="A344" s="6"/>
      <c r="B344" s="10"/>
      <c r="C344" s="14" t="s">
        <v>77</v>
      </c>
      <c r="D344" s="15">
        <v>383</v>
      </c>
      <c r="E344" s="15">
        <v>402</v>
      </c>
      <c r="F344" s="15">
        <v>350</v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>
        <f t="shared" si="159"/>
        <v>378</v>
      </c>
    </row>
    <row r="345" spans="1:16" x14ac:dyDescent="0.2">
      <c r="A345" s="19"/>
      <c r="B345" s="20"/>
      <c r="C345" s="21" t="s">
        <v>78</v>
      </c>
      <c r="D345" s="22">
        <v>2.7</v>
      </c>
      <c r="E345" s="22">
        <v>2.8</v>
      </c>
      <c r="F345" s="22">
        <v>2.4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>
        <f t="shared" si="160"/>
        <v>2.6</v>
      </c>
    </row>
    <row r="346" spans="1:16" x14ac:dyDescent="0.2">
      <c r="A346" s="6" t="s">
        <v>84</v>
      </c>
      <c r="B346" s="10"/>
      <c r="C346" s="14" t="s">
        <v>75</v>
      </c>
      <c r="D346" s="15">
        <v>33767</v>
      </c>
      <c r="E346" s="15">
        <v>34061</v>
      </c>
      <c r="F346" s="15">
        <v>34444</v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>
        <f t="shared" si="158"/>
        <v>34090</v>
      </c>
    </row>
    <row r="347" spans="1:16" x14ac:dyDescent="0.2">
      <c r="A347" s="6"/>
      <c r="B347" s="10"/>
      <c r="C347" s="14" t="s">
        <v>76</v>
      </c>
      <c r="D347" s="15">
        <v>32840</v>
      </c>
      <c r="E347" s="15">
        <v>32971</v>
      </c>
      <c r="F347" s="15">
        <v>33448</v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>
        <f t="shared" si="159"/>
        <v>33086</v>
      </c>
    </row>
    <row r="348" spans="1:16" x14ac:dyDescent="0.2">
      <c r="A348" s="6"/>
      <c r="B348" s="10"/>
      <c r="C348" s="14" t="s">
        <v>77</v>
      </c>
      <c r="D348" s="15">
        <v>927</v>
      </c>
      <c r="E348" s="15">
        <v>1090</v>
      </c>
      <c r="F348" s="15">
        <v>996</v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>
        <f t="shared" si="159"/>
        <v>1004</v>
      </c>
    </row>
    <row r="349" spans="1:16" x14ac:dyDescent="0.2">
      <c r="A349" s="19"/>
      <c r="B349" s="20"/>
      <c r="C349" s="21" t="s">
        <v>78</v>
      </c>
      <c r="D349" s="22">
        <v>2.7</v>
      </c>
      <c r="E349" s="22">
        <v>3.2</v>
      </c>
      <c r="F349" s="22">
        <v>2.9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>
        <f t="shared" si="160"/>
        <v>2.9</v>
      </c>
    </row>
    <row r="350" spans="1:16" x14ac:dyDescent="0.2">
      <c r="A350" s="6" t="s">
        <v>85</v>
      </c>
      <c r="B350" s="10"/>
      <c r="C350" s="14" t="s">
        <v>75</v>
      </c>
      <c r="D350" s="15">
        <v>10050</v>
      </c>
      <c r="E350" s="15">
        <v>10073</v>
      </c>
      <c r="F350" s="15">
        <v>10200</v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>
        <f t="shared" si="158"/>
        <v>10108</v>
      </c>
    </row>
    <row r="351" spans="1:16" x14ac:dyDescent="0.2">
      <c r="A351" s="6"/>
      <c r="B351" s="10"/>
      <c r="C351" s="14" t="s">
        <v>76</v>
      </c>
      <c r="D351" s="15">
        <v>9540</v>
      </c>
      <c r="E351" s="15">
        <v>9599</v>
      </c>
      <c r="F351" s="15">
        <v>9765</v>
      </c>
      <c r="G351" s="15"/>
      <c r="H351" s="15"/>
      <c r="I351" s="15"/>
      <c r="J351" s="15"/>
      <c r="K351" s="15"/>
      <c r="L351" s="15"/>
      <c r="M351" s="15"/>
      <c r="N351" s="15"/>
      <c r="O351" s="15"/>
      <c r="P351" s="15">
        <f t="shared" si="159"/>
        <v>9635</v>
      </c>
    </row>
    <row r="352" spans="1:16" x14ac:dyDescent="0.2">
      <c r="A352" s="6"/>
      <c r="B352" s="10"/>
      <c r="C352" s="14" t="s">
        <v>77</v>
      </c>
      <c r="D352" s="15">
        <v>510</v>
      </c>
      <c r="E352" s="15">
        <v>474</v>
      </c>
      <c r="F352" s="15">
        <v>435</v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>
        <f t="shared" si="159"/>
        <v>473</v>
      </c>
    </row>
    <row r="353" spans="1:16" x14ac:dyDescent="0.2">
      <c r="A353" s="19"/>
      <c r="B353" s="20"/>
      <c r="C353" s="21" t="s">
        <v>78</v>
      </c>
      <c r="D353" s="22">
        <v>5.0999999999999996</v>
      </c>
      <c r="E353" s="22">
        <v>4.7</v>
      </c>
      <c r="F353" s="22">
        <v>4.3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>
        <f t="shared" si="160"/>
        <v>4.7</v>
      </c>
    </row>
    <row r="354" spans="1:16" x14ac:dyDescent="0.2">
      <c r="A354" s="6" t="s">
        <v>86</v>
      </c>
      <c r="B354" s="10"/>
      <c r="C354" s="14" t="s">
        <v>75</v>
      </c>
      <c r="D354" s="15">
        <v>94444</v>
      </c>
      <c r="E354" s="15">
        <v>95114</v>
      </c>
      <c r="F354" s="15">
        <v>96257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>
        <f t="shared" si="158"/>
        <v>95272</v>
      </c>
    </row>
    <row r="355" spans="1:16" x14ac:dyDescent="0.2">
      <c r="A355" s="6"/>
      <c r="B355" s="10"/>
      <c r="C355" s="14" t="s">
        <v>76</v>
      </c>
      <c r="D355" s="15">
        <v>90553</v>
      </c>
      <c r="E355" s="15">
        <v>91113</v>
      </c>
      <c r="F355" s="15">
        <v>92690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>
        <f t="shared" si="159"/>
        <v>91452</v>
      </c>
    </row>
    <row r="356" spans="1:16" x14ac:dyDescent="0.2">
      <c r="A356" s="6"/>
      <c r="B356" s="10"/>
      <c r="C356" s="14" t="s">
        <v>77</v>
      </c>
      <c r="D356" s="15">
        <v>3891</v>
      </c>
      <c r="E356" s="15">
        <v>4001</v>
      </c>
      <c r="F356" s="15">
        <v>3567</v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>
        <f t="shared" si="159"/>
        <v>3820</v>
      </c>
    </row>
    <row r="357" spans="1:16" x14ac:dyDescent="0.2">
      <c r="A357" s="19"/>
      <c r="B357" s="20"/>
      <c r="C357" s="21" t="s">
        <v>78</v>
      </c>
      <c r="D357" s="22">
        <v>4.0999999999999996</v>
      </c>
      <c r="E357" s="22">
        <v>4.2</v>
      </c>
      <c r="F357" s="22">
        <v>3.7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>
        <f t="shared" si="160"/>
        <v>4</v>
      </c>
    </row>
    <row r="358" spans="1:16" x14ac:dyDescent="0.2">
      <c r="A358" s="6" t="s">
        <v>125</v>
      </c>
      <c r="B358" s="10"/>
      <c r="C358" s="14" t="s">
        <v>75</v>
      </c>
      <c r="D358" s="15">
        <v>13421</v>
      </c>
      <c r="E358" s="15">
        <v>13471</v>
      </c>
      <c r="F358" s="15">
        <v>13654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>
        <f t="shared" si="158"/>
        <v>13516</v>
      </c>
    </row>
    <row r="359" spans="1:16" x14ac:dyDescent="0.2">
      <c r="A359" s="6"/>
      <c r="B359" s="10"/>
      <c r="C359" s="14" t="s">
        <v>76</v>
      </c>
      <c r="D359" s="15">
        <v>12988</v>
      </c>
      <c r="E359" s="15">
        <v>13034</v>
      </c>
      <c r="F359" s="15">
        <v>13265</v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>
        <f t="shared" si="159"/>
        <v>13096</v>
      </c>
    </row>
    <row r="360" spans="1:16" x14ac:dyDescent="0.2">
      <c r="A360" s="6"/>
      <c r="B360" s="10"/>
      <c r="C360" s="14" t="s">
        <v>77</v>
      </c>
      <c r="D360" s="15">
        <v>433</v>
      </c>
      <c r="E360" s="15">
        <v>437</v>
      </c>
      <c r="F360" s="15">
        <v>389</v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>
        <f t="shared" si="159"/>
        <v>420</v>
      </c>
    </row>
    <row r="361" spans="1:16" x14ac:dyDescent="0.2">
      <c r="A361" s="19"/>
      <c r="B361" s="20"/>
      <c r="C361" s="21" t="s">
        <v>78</v>
      </c>
      <c r="D361" s="22">
        <v>3.2</v>
      </c>
      <c r="E361" s="22">
        <v>3.2</v>
      </c>
      <c r="F361" s="22">
        <v>2.8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>
        <f t="shared" si="160"/>
        <v>3.1</v>
      </c>
    </row>
    <row r="362" spans="1:16" x14ac:dyDescent="0.2">
      <c r="A362" s="6" t="s">
        <v>87</v>
      </c>
      <c r="B362" s="10"/>
      <c r="C362" s="14" t="s">
        <v>75</v>
      </c>
      <c r="D362" s="15">
        <v>28832</v>
      </c>
      <c r="E362" s="15">
        <v>28940</v>
      </c>
      <c r="F362" s="15">
        <v>29300</v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>
        <f t="shared" si="158"/>
        <v>29024</v>
      </c>
    </row>
    <row r="363" spans="1:16" x14ac:dyDescent="0.2">
      <c r="A363" s="6"/>
      <c r="B363" s="10"/>
      <c r="C363" s="14" t="s">
        <v>76</v>
      </c>
      <c r="D363" s="15">
        <v>28056</v>
      </c>
      <c r="E363" s="15">
        <v>28134</v>
      </c>
      <c r="F363" s="15">
        <v>28529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>
        <f t="shared" si="159"/>
        <v>28240</v>
      </c>
    </row>
    <row r="364" spans="1:16" x14ac:dyDescent="0.2">
      <c r="A364" s="6"/>
      <c r="B364" s="10"/>
      <c r="C364" s="14" t="s">
        <v>77</v>
      </c>
      <c r="D364" s="15">
        <v>776</v>
      </c>
      <c r="E364" s="15">
        <v>806</v>
      </c>
      <c r="F364" s="15">
        <v>771</v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>
        <f t="shared" si="159"/>
        <v>784</v>
      </c>
    </row>
    <row r="365" spans="1:16" x14ac:dyDescent="0.2">
      <c r="A365" s="19"/>
      <c r="B365" s="20"/>
      <c r="C365" s="21" t="s">
        <v>78</v>
      </c>
      <c r="D365" s="22">
        <v>2.7</v>
      </c>
      <c r="E365" s="22">
        <v>2.8</v>
      </c>
      <c r="F365" s="22">
        <v>2.6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>
        <f t="shared" si="160"/>
        <v>2.7</v>
      </c>
    </row>
    <row r="366" spans="1:16" x14ac:dyDescent="0.2">
      <c r="A366" s="6" t="s">
        <v>88</v>
      </c>
      <c r="B366" s="10"/>
      <c r="C366" s="14" t="s">
        <v>75</v>
      </c>
      <c r="D366" s="15">
        <v>31559</v>
      </c>
      <c r="E366" s="15">
        <v>31649</v>
      </c>
      <c r="F366" s="15">
        <v>31917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>
        <f t="shared" si="158"/>
        <v>31708</v>
      </c>
    </row>
    <row r="367" spans="1:16" x14ac:dyDescent="0.2">
      <c r="A367" s="6"/>
      <c r="B367" s="10"/>
      <c r="C367" s="14" t="s">
        <v>76</v>
      </c>
      <c r="D367" s="15">
        <v>30444</v>
      </c>
      <c r="E367" s="15">
        <v>30514</v>
      </c>
      <c r="F367" s="15">
        <v>30929</v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>
        <f t="shared" si="159"/>
        <v>30629</v>
      </c>
    </row>
    <row r="368" spans="1:16" x14ac:dyDescent="0.2">
      <c r="A368" s="6"/>
      <c r="B368" s="10"/>
      <c r="C368" s="14" t="s">
        <v>77</v>
      </c>
      <c r="D368" s="15">
        <v>1115</v>
      </c>
      <c r="E368" s="15">
        <v>1135</v>
      </c>
      <c r="F368" s="15">
        <v>988</v>
      </c>
      <c r="G368" s="15"/>
      <c r="H368" s="15"/>
      <c r="I368" s="15"/>
      <c r="J368" s="15"/>
      <c r="K368" s="15"/>
      <c r="L368" s="15"/>
      <c r="M368" s="15"/>
      <c r="N368" s="15"/>
      <c r="O368" s="15"/>
      <c r="P368" s="15">
        <f t="shared" si="159"/>
        <v>1079</v>
      </c>
    </row>
    <row r="369" spans="1:16" x14ac:dyDescent="0.2">
      <c r="A369" s="19"/>
      <c r="B369" s="20"/>
      <c r="C369" s="21" t="s">
        <v>78</v>
      </c>
      <c r="D369" s="22">
        <v>3.5</v>
      </c>
      <c r="E369" s="22">
        <v>3.6</v>
      </c>
      <c r="F369" s="22">
        <v>3.1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>
        <f t="shared" si="160"/>
        <v>3.4</v>
      </c>
    </row>
    <row r="370" spans="1:16" x14ac:dyDescent="0.2">
      <c r="A370" s="6" t="s">
        <v>121</v>
      </c>
      <c r="B370" s="10"/>
      <c r="C370" s="14" t="s">
        <v>75</v>
      </c>
      <c r="D370" s="15">
        <v>11443</v>
      </c>
      <c r="E370" s="15">
        <v>11345</v>
      </c>
      <c r="F370" s="15">
        <v>11446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>
        <f t="shared" si="158"/>
        <v>11411</v>
      </c>
    </row>
    <row r="371" spans="1:16" x14ac:dyDescent="0.2">
      <c r="A371" s="6"/>
      <c r="B371" s="10"/>
      <c r="C371" s="14" t="s">
        <v>76</v>
      </c>
      <c r="D371" s="15">
        <v>11057</v>
      </c>
      <c r="E371" s="15">
        <v>10937</v>
      </c>
      <c r="F371" s="15">
        <v>11073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>
        <f t="shared" si="159"/>
        <v>11022</v>
      </c>
    </row>
    <row r="372" spans="1:16" x14ac:dyDescent="0.2">
      <c r="A372" s="6"/>
      <c r="B372" s="10"/>
      <c r="C372" s="14" t="s">
        <v>77</v>
      </c>
      <c r="D372" s="15">
        <v>386</v>
      </c>
      <c r="E372" s="15">
        <v>408</v>
      </c>
      <c r="F372" s="15">
        <v>373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>
        <f t="shared" si="159"/>
        <v>389</v>
      </c>
    </row>
    <row r="373" spans="1:16" x14ac:dyDescent="0.2">
      <c r="A373" s="19"/>
      <c r="B373" s="20"/>
      <c r="C373" s="21" t="s">
        <v>78</v>
      </c>
      <c r="D373" s="22">
        <v>3.4</v>
      </c>
      <c r="E373" s="22">
        <v>3.6</v>
      </c>
      <c r="F373" s="22">
        <v>3.3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>
        <f t="shared" si="160"/>
        <v>3.4</v>
      </c>
    </row>
    <row r="374" spans="1:16" x14ac:dyDescent="0.2">
      <c r="A374" s="6" t="s">
        <v>89</v>
      </c>
      <c r="B374" s="10"/>
      <c r="C374" s="14" t="s">
        <v>75</v>
      </c>
      <c r="D374" s="15">
        <v>18950</v>
      </c>
      <c r="E374" s="15">
        <v>18995</v>
      </c>
      <c r="F374" s="15">
        <v>19309</v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>
        <f t="shared" si="158"/>
        <v>19085</v>
      </c>
    </row>
    <row r="375" spans="1:16" x14ac:dyDescent="0.2">
      <c r="A375" s="6"/>
      <c r="B375" s="10"/>
      <c r="C375" s="14" t="s">
        <v>76</v>
      </c>
      <c r="D375" s="15">
        <v>18302</v>
      </c>
      <c r="E375" s="15">
        <v>18360</v>
      </c>
      <c r="F375" s="15">
        <v>18714</v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>
        <f t="shared" si="159"/>
        <v>18459</v>
      </c>
    </row>
    <row r="376" spans="1:16" x14ac:dyDescent="0.2">
      <c r="A376" s="6"/>
      <c r="B376" s="10"/>
      <c r="C376" s="14" t="s">
        <v>77</v>
      </c>
      <c r="D376" s="15">
        <v>648</v>
      </c>
      <c r="E376" s="15">
        <v>635</v>
      </c>
      <c r="F376" s="15">
        <v>595</v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>
        <f t="shared" si="159"/>
        <v>626</v>
      </c>
    </row>
    <row r="377" spans="1:16" x14ac:dyDescent="0.2">
      <c r="A377" s="19"/>
      <c r="B377" s="20"/>
      <c r="C377" s="21" t="s">
        <v>78</v>
      </c>
      <c r="D377" s="22">
        <v>3.4</v>
      </c>
      <c r="E377" s="22">
        <v>3.3</v>
      </c>
      <c r="F377" s="22">
        <v>3.1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>
        <f t="shared" si="160"/>
        <v>3.3</v>
      </c>
    </row>
    <row r="378" spans="1:16" x14ac:dyDescent="0.2">
      <c r="A378" s="6" t="s">
        <v>90</v>
      </c>
      <c r="B378" s="10"/>
      <c r="C378" s="14" t="s">
        <v>75</v>
      </c>
      <c r="D378" s="15">
        <v>12203</v>
      </c>
      <c r="E378" s="15">
        <v>12227</v>
      </c>
      <c r="F378" s="15">
        <v>12327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>
        <f t="shared" si="158"/>
        <v>12252</v>
      </c>
    </row>
    <row r="379" spans="1:16" x14ac:dyDescent="0.2">
      <c r="A379" s="6"/>
      <c r="B379" s="10"/>
      <c r="C379" s="14" t="s">
        <v>76</v>
      </c>
      <c r="D379" s="15">
        <v>11579</v>
      </c>
      <c r="E379" s="15">
        <v>11645</v>
      </c>
      <c r="F379" s="15">
        <v>11811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>
        <f t="shared" si="159"/>
        <v>11678</v>
      </c>
    </row>
    <row r="380" spans="1:16" x14ac:dyDescent="0.2">
      <c r="A380" s="6"/>
      <c r="B380" s="10"/>
      <c r="C380" s="14" t="s">
        <v>77</v>
      </c>
      <c r="D380" s="15">
        <v>624</v>
      </c>
      <c r="E380" s="15">
        <v>582</v>
      </c>
      <c r="F380" s="15">
        <v>516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>
        <f t="shared" si="159"/>
        <v>574</v>
      </c>
    </row>
    <row r="381" spans="1:16" x14ac:dyDescent="0.2">
      <c r="A381" s="19"/>
      <c r="B381" s="20"/>
      <c r="C381" s="21" t="s">
        <v>78</v>
      </c>
      <c r="D381" s="22">
        <v>5.0999999999999996</v>
      </c>
      <c r="E381" s="22">
        <v>4.8</v>
      </c>
      <c r="F381" s="22">
        <v>4.2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>
        <f t="shared" si="160"/>
        <v>4.7</v>
      </c>
    </row>
    <row r="382" spans="1:16" x14ac:dyDescent="0.2">
      <c r="A382" s="6" t="s">
        <v>91</v>
      </c>
      <c r="B382" s="10"/>
      <c r="C382" s="14" t="s">
        <v>75</v>
      </c>
      <c r="D382" s="15">
        <v>14505</v>
      </c>
      <c r="E382" s="15">
        <v>14655</v>
      </c>
      <c r="F382" s="15">
        <v>14860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>
        <f t="shared" si="158"/>
        <v>14673</v>
      </c>
    </row>
    <row r="383" spans="1:16" x14ac:dyDescent="0.2">
      <c r="A383" s="6"/>
      <c r="B383" s="10"/>
      <c r="C383" s="14" t="s">
        <v>76</v>
      </c>
      <c r="D383" s="15">
        <v>14209</v>
      </c>
      <c r="E383" s="15">
        <v>14297</v>
      </c>
      <c r="F383" s="15">
        <v>14545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>
        <f t="shared" si="159"/>
        <v>14350</v>
      </c>
    </row>
    <row r="384" spans="1:16" x14ac:dyDescent="0.2">
      <c r="A384" s="6"/>
      <c r="B384" s="10"/>
      <c r="C384" s="14" t="s">
        <v>77</v>
      </c>
      <c r="D384" s="15">
        <v>296</v>
      </c>
      <c r="E384" s="15">
        <v>358</v>
      </c>
      <c r="F384" s="15">
        <v>315</v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>
        <f t="shared" si="159"/>
        <v>323</v>
      </c>
    </row>
    <row r="385" spans="1:16" x14ac:dyDescent="0.2">
      <c r="A385" s="19"/>
      <c r="B385" s="20"/>
      <c r="C385" s="21" t="s">
        <v>78</v>
      </c>
      <c r="D385" s="22">
        <v>2</v>
      </c>
      <c r="E385" s="22">
        <v>2.4</v>
      </c>
      <c r="F385" s="22">
        <v>2.1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>
        <f t="shared" si="160"/>
        <v>2.2000000000000002</v>
      </c>
    </row>
    <row r="386" spans="1:16" x14ac:dyDescent="0.2">
      <c r="A386" s="6" t="s">
        <v>92</v>
      </c>
      <c r="B386" s="10"/>
      <c r="C386" s="14" t="s">
        <v>75</v>
      </c>
      <c r="D386" s="15">
        <v>47462</v>
      </c>
      <c r="E386" s="15">
        <v>47838</v>
      </c>
      <c r="F386" s="15">
        <v>48497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>
        <f t="shared" si="158"/>
        <v>47933</v>
      </c>
    </row>
    <row r="387" spans="1:16" x14ac:dyDescent="0.2">
      <c r="A387" s="6"/>
      <c r="B387" s="10"/>
      <c r="C387" s="14" t="s">
        <v>76</v>
      </c>
      <c r="D387" s="15">
        <v>46339</v>
      </c>
      <c r="E387" s="15">
        <v>46625</v>
      </c>
      <c r="F387" s="15">
        <v>47429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>
        <f t="shared" si="159"/>
        <v>46798</v>
      </c>
    </row>
    <row r="388" spans="1:16" x14ac:dyDescent="0.2">
      <c r="A388" s="6"/>
      <c r="B388" s="10"/>
      <c r="C388" s="14" t="s">
        <v>77</v>
      </c>
      <c r="D388" s="15">
        <v>1123</v>
      </c>
      <c r="E388" s="15">
        <v>1213</v>
      </c>
      <c r="F388" s="15">
        <v>1068</v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>
        <f t="shared" si="159"/>
        <v>1135</v>
      </c>
    </row>
    <row r="389" spans="1:16" x14ac:dyDescent="0.2">
      <c r="A389" s="19"/>
      <c r="B389" s="20"/>
      <c r="C389" s="21" t="s">
        <v>78</v>
      </c>
      <c r="D389" s="22">
        <v>2.4</v>
      </c>
      <c r="E389" s="22">
        <v>2.5</v>
      </c>
      <c r="F389" s="22">
        <v>2.2000000000000002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>
        <f t="shared" si="160"/>
        <v>2.4</v>
      </c>
    </row>
    <row r="390" spans="1:16" x14ac:dyDescent="0.2">
      <c r="A390" s="6" t="s">
        <v>93</v>
      </c>
      <c r="B390" s="10"/>
      <c r="C390" s="14" t="s">
        <v>75</v>
      </c>
      <c r="D390" s="15">
        <v>110423</v>
      </c>
      <c r="E390" s="15">
        <v>111030</v>
      </c>
      <c r="F390" s="15">
        <v>112298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>
        <f t="shared" si="158"/>
        <v>111250</v>
      </c>
    </row>
    <row r="391" spans="1:16" x14ac:dyDescent="0.2">
      <c r="A391" s="6"/>
      <c r="B391" s="10"/>
      <c r="C391" s="14" t="s">
        <v>76</v>
      </c>
      <c r="D391" s="15">
        <v>107140</v>
      </c>
      <c r="E391" s="15">
        <v>107774</v>
      </c>
      <c r="F391" s="15">
        <v>109194</v>
      </c>
      <c r="G391" s="15"/>
      <c r="H391" s="15"/>
      <c r="I391" s="15"/>
      <c r="J391" s="15"/>
      <c r="K391" s="15"/>
      <c r="L391" s="15"/>
      <c r="M391" s="15"/>
      <c r="N391" s="15"/>
      <c r="O391" s="15"/>
      <c r="P391" s="15">
        <f t="shared" si="159"/>
        <v>108036</v>
      </c>
    </row>
    <row r="392" spans="1:16" x14ac:dyDescent="0.2">
      <c r="A392" s="6"/>
      <c r="B392" s="10"/>
      <c r="C392" s="14" t="s">
        <v>77</v>
      </c>
      <c r="D392" s="15">
        <v>3283</v>
      </c>
      <c r="E392" s="15">
        <v>3256</v>
      </c>
      <c r="F392" s="15">
        <v>3104</v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>
        <f t="shared" si="159"/>
        <v>3214</v>
      </c>
    </row>
    <row r="393" spans="1:16" x14ac:dyDescent="0.2">
      <c r="A393" s="19"/>
      <c r="B393" s="20"/>
      <c r="C393" s="21" t="s">
        <v>78</v>
      </c>
      <c r="D393" s="22">
        <v>3</v>
      </c>
      <c r="E393" s="22">
        <v>2.9</v>
      </c>
      <c r="F393" s="22">
        <v>2.8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>
        <f t="shared" si="160"/>
        <v>2.9</v>
      </c>
    </row>
    <row r="394" spans="1:16" x14ac:dyDescent="0.2">
      <c r="A394" s="6" t="s">
        <v>94</v>
      </c>
      <c r="B394" s="10"/>
      <c r="C394" s="14" t="s">
        <v>75</v>
      </c>
      <c r="D394" s="15">
        <v>29897</v>
      </c>
      <c r="E394" s="15">
        <v>30134</v>
      </c>
      <c r="F394" s="15">
        <v>30407</v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>
        <f t="shared" si="158"/>
        <v>30146</v>
      </c>
    </row>
    <row r="395" spans="1:16" x14ac:dyDescent="0.2">
      <c r="A395" s="6"/>
      <c r="B395" s="10"/>
      <c r="C395" s="14" t="s">
        <v>76</v>
      </c>
      <c r="D395" s="15">
        <v>29203</v>
      </c>
      <c r="E395" s="15">
        <v>29369</v>
      </c>
      <c r="F395" s="15">
        <v>29755</v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>
        <f t="shared" si="159"/>
        <v>29442</v>
      </c>
    </row>
    <row r="396" spans="1:16" x14ac:dyDescent="0.2">
      <c r="A396" s="6"/>
      <c r="B396" s="10"/>
      <c r="C396" s="14" t="s">
        <v>77</v>
      </c>
      <c r="D396" s="15">
        <v>694</v>
      </c>
      <c r="E396" s="15">
        <v>765</v>
      </c>
      <c r="F396" s="15">
        <v>652</v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>
        <f t="shared" si="159"/>
        <v>704</v>
      </c>
    </row>
    <row r="397" spans="1:16" x14ac:dyDescent="0.2">
      <c r="A397" s="19"/>
      <c r="B397" s="20"/>
      <c r="C397" s="21" t="s">
        <v>78</v>
      </c>
      <c r="D397" s="22">
        <v>2.2999999999999998</v>
      </c>
      <c r="E397" s="22">
        <v>2.5</v>
      </c>
      <c r="F397" s="22">
        <v>2.1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>
        <f t="shared" si="160"/>
        <v>2.2999999999999998</v>
      </c>
    </row>
    <row r="398" spans="1:16" x14ac:dyDescent="0.2">
      <c r="A398" s="6" t="s">
        <v>95</v>
      </c>
      <c r="B398" s="10"/>
      <c r="C398" s="14" t="s">
        <v>75</v>
      </c>
      <c r="D398" s="15">
        <v>86439</v>
      </c>
      <c r="E398" s="15">
        <v>86349</v>
      </c>
      <c r="F398" s="15">
        <v>87189</v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>
        <f t="shared" ref="P398:P438" si="161">+P399+P400</f>
        <v>86659</v>
      </c>
    </row>
    <row r="399" spans="1:16" x14ac:dyDescent="0.2">
      <c r="A399" s="6"/>
      <c r="B399" s="10"/>
      <c r="C399" s="14" t="s">
        <v>76</v>
      </c>
      <c r="D399" s="15">
        <v>82124</v>
      </c>
      <c r="E399" s="15">
        <v>82243</v>
      </c>
      <c r="F399" s="15">
        <v>83473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>
        <f t="shared" ref="P399:P440" si="162">ROUND(AVERAGE(D399:O399),0)</f>
        <v>82613</v>
      </c>
    </row>
    <row r="400" spans="1:16" x14ac:dyDescent="0.2">
      <c r="A400" s="6"/>
      <c r="B400" s="10"/>
      <c r="C400" s="14" t="s">
        <v>77</v>
      </c>
      <c r="D400" s="15">
        <v>4315</v>
      </c>
      <c r="E400" s="15">
        <v>4106</v>
      </c>
      <c r="F400" s="15">
        <v>3716</v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>
        <f t="shared" si="162"/>
        <v>4046</v>
      </c>
    </row>
    <row r="401" spans="1:16" x14ac:dyDescent="0.2">
      <c r="A401" s="19"/>
      <c r="B401" s="20"/>
      <c r="C401" s="21" t="s">
        <v>78</v>
      </c>
      <c r="D401" s="22">
        <v>5</v>
      </c>
      <c r="E401" s="22">
        <v>4.8</v>
      </c>
      <c r="F401" s="22">
        <v>4.3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>
        <f t="shared" ref="P401:P441" si="163">(P400/P398)*100</f>
        <v>4.7</v>
      </c>
    </row>
    <row r="402" spans="1:16" x14ac:dyDescent="0.2">
      <c r="A402" s="6" t="s">
        <v>96</v>
      </c>
      <c r="B402" s="10"/>
      <c r="C402" s="14" t="s">
        <v>75</v>
      </c>
      <c r="D402" s="15">
        <v>93599</v>
      </c>
      <c r="E402" s="15">
        <v>94270</v>
      </c>
      <c r="F402" s="15">
        <v>95340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>
        <f t="shared" si="161"/>
        <v>94403</v>
      </c>
    </row>
    <row r="403" spans="1:16" x14ac:dyDescent="0.2">
      <c r="A403" s="6"/>
      <c r="B403" s="10"/>
      <c r="C403" s="14" t="s">
        <v>76</v>
      </c>
      <c r="D403" s="15">
        <v>90124</v>
      </c>
      <c r="E403" s="15">
        <v>90761</v>
      </c>
      <c r="F403" s="15">
        <v>92210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>
        <f t="shared" si="162"/>
        <v>91032</v>
      </c>
    </row>
    <row r="404" spans="1:16" x14ac:dyDescent="0.2">
      <c r="A404" s="6"/>
      <c r="B404" s="10"/>
      <c r="C404" s="14" t="s">
        <v>77</v>
      </c>
      <c r="D404" s="15">
        <v>3475</v>
      </c>
      <c r="E404" s="15">
        <v>3509</v>
      </c>
      <c r="F404" s="15">
        <v>3130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>
        <f t="shared" si="162"/>
        <v>3371</v>
      </c>
    </row>
    <row r="405" spans="1:16" x14ac:dyDescent="0.2">
      <c r="A405" s="19"/>
      <c r="B405" s="20"/>
      <c r="C405" s="21" t="s">
        <v>78</v>
      </c>
      <c r="D405" s="22">
        <v>3.7</v>
      </c>
      <c r="E405" s="22">
        <v>3.7</v>
      </c>
      <c r="F405" s="22">
        <v>3.3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>
        <f t="shared" si="163"/>
        <v>3.6</v>
      </c>
    </row>
    <row r="406" spans="1:16" x14ac:dyDescent="0.2">
      <c r="A406" s="31" t="s">
        <v>126</v>
      </c>
      <c r="B406" s="29"/>
      <c r="C406" s="30" t="s">
        <v>75</v>
      </c>
      <c r="D406" s="15">
        <v>14107</v>
      </c>
      <c r="E406" s="15">
        <v>14189</v>
      </c>
      <c r="F406" s="15">
        <v>14387</v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>
        <f t="shared" si="161"/>
        <v>14228</v>
      </c>
    </row>
    <row r="407" spans="1:16" x14ac:dyDescent="0.2">
      <c r="A407" s="6"/>
      <c r="B407" s="10"/>
      <c r="C407" s="14" t="s">
        <v>76</v>
      </c>
      <c r="D407" s="15">
        <v>13742</v>
      </c>
      <c r="E407" s="15">
        <v>13810</v>
      </c>
      <c r="F407" s="15">
        <v>14043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>
        <f t="shared" si="162"/>
        <v>13865</v>
      </c>
    </row>
    <row r="408" spans="1:16" x14ac:dyDescent="0.2">
      <c r="A408" s="6"/>
      <c r="B408" s="10"/>
      <c r="C408" s="14" t="s">
        <v>77</v>
      </c>
      <c r="D408" s="15">
        <v>365</v>
      </c>
      <c r="E408" s="15">
        <v>379</v>
      </c>
      <c r="F408" s="15">
        <v>344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>
        <f t="shared" si="162"/>
        <v>363</v>
      </c>
    </row>
    <row r="409" spans="1:16" x14ac:dyDescent="0.2">
      <c r="A409" s="19"/>
      <c r="B409" s="20"/>
      <c r="C409" s="21" t="s">
        <v>78</v>
      </c>
      <c r="D409" s="22">
        <v>2.6</v>
      </c>
      <c r="E409" s="22">
        <v>2.7</v>
      </c>
      <c r="F409" s="22">
        <v>2.4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>
        <f t="shared" si="163"/>
        <v>2.6</v>
      </c>
    </row>
    <row r="410" spans="1:16" x14ac:dyDescent="0.2">
      <c r="A410" s="6" t="s">
        <v>120</v>
      </c>
      <c r="B410" s="10"/>
      <c r="C410" s="14" t="s">
        <v>75</v>
      </c>
      <c r="D410" s="15">
        <v>15542</v>
      </c>
      <c r="E410" s="15">
        <v>15553</v>
      </c>
      <c r="F410" s="15">
        <v>15743</v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>
        <f t="shared" si="161"/>
        <v>15612</v>
      </c>
    </row>
    <row r="411" spans="1:16" x14ac:dyDescent="0.2">
      <c r="A411" s="6"/>
      <c r="B411" s="10"/>
      <c r="C411" s="14" t="s">
        <v>76</v>
      </c>
      <c r="D411" s="15">
        <v>14994</v>
      </c>
      <c r="E411" s="15">
        <v>15054</v>
      </c>
      <c r="F411" s="15">
        <v>15271</v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>
        <f t="shared" si="162"/>
        <v>15106</v>
      </c>
    </row>
    <row r="412" spans="1:16" x14ac:dyDescent="0.2">
      <c r="A412" s="6"/>
      <c r="B412" s="10"/>
      <c r="C412" s="14" t="s">
        <v>77</v>
      </c>
      <c r="D412" s="15">
        <v>548</v>
      </c>
      <c r="E412" s="15">
        <v>499</v>
      </c>
      <c r="F412" s="15">
        <v>472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>
        <f t="shared" si="162"/>
        <v>506</v>
      </c>
    </row>
    <row r="413" spans="1:16" x14ac:dyDescent="0.2">
      <c r="A413" s="19"/>
      <c r="B413" s="20"/>
      <c r="C413" s="21" t="s">
        <v>78</v>
      </c>
      <c r="D413" s="22">
        <v>3.5</v>
      </c>
      <c r="E413" s="22">
        <v>3.2</v>
      </c>
      <c r="F413" s="22">
        <v>3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>
        <f t="shared" si="163"/>
        <v>3.2</v>
      </c>
    </row>
    <row r="414" spans="1:16" x14ac:dyDescent="0.2">
      <c r="A414" s="6" t="s">
        <v>97</v>
      </c>
      <c r="B414" s="10"/>
      <c r="C414" s="14" t="s">
        <v>75</v>
      </c>
      <c r="D414" s="15">
        <v>15288</v>
      </c>
      <c r="E414" s="15">
        <v>15200</v>
      </c>
      <c r="F414" s="15">
        <v>15359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>
        <f t="shared" si="161"/>
        <v>15283</v>
      </c>
    </row>
    <row r="415" spans="1:16" x14ac:dyDescent="0.2">
      <c r="A415" s="6"/>
      <c r="B415" s="10"/>
      <c r="C415" s="14" t="s">
        <v>76</v>
      </c>
      <c r="D415" s="15">
        <v>14685</v>
      </c>
      <c r="E415" s="15">
        <v>14641</v>
      </c>
      <c r="F415" s="15">
        <v>14872</v>
      </c>
      <c r="G415" s="15"/>
      <c r="H415" s="15"/>
      <c r="I415" s="15"/>
      <c r="J415" s="15"/>
      <c r="K415" s="15"/>
      <c r="L415" s="15"/>
      <c r="M415" s="15"/>
      <c r="N415" s="15"/>
      <c r="O415" s="15"/>
      <c r="P415" s="15">
        <f t="shared" si="162"/>
        <v>14733</v>
      </c>
    </row>
    <row r="416" spans="1:16" x14ac:dyDescent="0.2">
      <c r="A416" s="6"/>
      <c r="B416" s="10"/>
      <c r="C416" s="14" t="s">
        <v>77</v>
      </c>
      <c r="D416" s="15">
        <v>603</v>
      </c>
      <c r="E416" s="15">
        <v>559</v>
      </c>
      <c r="F416" s="15">
        <v>487</v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>
        <f t="shared" si="162"/>
        <v>550</v>
      </c>
    </row>
    <row r="417" spans="1:16" x14ac:dyDescent="0.2">
      <c r="A417" s="19"/>
      <c r="B417" s="20"/>
      <c r="C417" s="21" t="s">
        <v>78</v>
      </c>
      <c r="D417" s="22">
        <v>3.9</v>
      </c>
      <c r="E417" s="22">
        <v>3.7</v>
      </c>
      <c r="F417" s="22">
        <v>3.2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>
        <f t="shared" si="163"/>
        <v>3.6</v>
      </c>
    </row>
    <row r="418" spans="1:16" x14ac:dyDescent="0.2">
      <c r="A418" s="6" t="s">
        <v>98</v>
      </c>
      <c r="B418" s="10"/>
      <c r="C418" s="14" t="s">
        <v>75</v>
      </c>
      <c r="D418" s="15">
        <v>17974</v>
      </c>
      <c r="E418" s="15">
        <v>18097</v>
      </c>
      <c r="F418" s="15">
        <v>18295</v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>
        <f t="shared" si="161"/>
        <v>18122</v>
      </c>
    </row>
    <row r="419" spans="1:16" x14ac:dyDescent="0.2">
      <c r="A419" s="6"/>
      <c r="B419" s="10"/>
      <c r="C419" s="14" t="s">
        <v>76</v>
      </c>
      <c r="D419" s="15">
        <v>17491</v>
      </c>
      <c r="E419" s="15">
        <v>17570</v>
      </c>
      <c r="F419" s="15">
        <v>17827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>
        <f t="shared" si="162"/>
        <v>17629</v>
      </c>
    </row>
    <row r="420" spans="1:16" x14ac:dyDescent="0.2">
      <c r="A420" s="6"/>
      <c r="B420" s="10"/>
      <c r="C420" s="14" t="s">
        <v>77</v>
      </c>
      <c r="D420" s="15">
        <v>483</v>
      </c>
      <c r="E420" s="15">
        <v>527</v>
      </c>
      <c r="F420" s="15">
        <v>468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>
        <f t="shared" si="162"/>
        <v>493</v>
      </c>
    </row>
    <row r="421" spans="1:16" x14ac:dyDescent="0.2">
      <c r="A421" s="19"/>
      <c r="B421" s="20"/>
      <c r="C421" s="21" t="s">
        <v>78</v>
      </c>
      <c r="D421" s="22">
        <v>2.7</v>
      </c>
      <c r="E421" s="22">
        <v>2.9</v>
      </c>
      <c r="F421" s="22">
        <v>2.6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>
        <f t="shared" si="163"/>
        <v>2.7</v>
      </c>
    </row>
    <row r="422" spans="1:16" x14ac:dyDescent="0.2">
      <c r="A422" s="6" t="s">
        <v>99</v>
      </c>
      <c r="B422" s="10"/>
      <c r="C422" s="14" t="s">
        <v>75</v>
      </c>
      <c r="D422" s="15">
        <v>7953</v>
      </c>
      <c r="E422" s="15">
        <v>7959</v>
      </c>
      <c r="F422" s="15">
        <v>8005</v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>
        <f t="shared" si="161"/>
        <v>7972</v>
      </c>
    </row>
    <row r="423" spans="1:16" x14ac:dyDescent="0.2">
      <c r="A423" s="6"/>
      <c r="B423" s="10"/>
      <c r="C423" s="14" t="s">
        <v>76</v>
      </c>
      <c r="D423" s="15">
        <v>7428</v>
      </c>
      <c r="E423" s="15">
        <v>7439</v>
      </c>
      <c r="F423" s="15">
        <v>7550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>
        <f t="shared" si="162"/>
        <v>7472</v>
      </c>
    </row>
    <row r="424" spans="1:16" x14ac:dyDescent="0.2">
      <c r="A424" s="6"/>
      <c r="B424" s="10"/>
      <c r="C424" s="14" t="s">
        <v>77</v>
      </c>
      <c r="D424" s="15">
        <v>525</v>
      </c>
      <c r="E424" s="15">
        <v>520</v>
      </c>
      <c r="F424" s="15">
        <v>455</v>
      </c>
      <c r="G424" s="15"/>
      <c r="H424" s="15"/>
      <c r="I424" s="15"/>
      <c r="J424" s="15"/>
      <c r="K424" s="15"/>
      <c r="L424" s="15"/>
      <c r="M424" s="15"/>
      <c r="N424" s="15"/>
      <c r="O424" s="15"/>
      <c r="P424" s="15">
        <f t="shared" si="162"/>
        <v>500</v>
      </c>
    </row>
    <row r="425" spans="1:16" x14ac:dyDescent="0.2">
      <c r="A425" s="19"/>
      <c r="B425" s="20"/>
      <c r="C425" s="21" t="s">
        <v>78</v>
      </c>
      <c r="D425" s="22">
        <v>6.6</v>
      </c>
      <c r="E425" s="22">
        <v>6.5</v>
      </c>
      <c r="F425" s="22">
        <v>5.7</v>
      </c>
      <c r="G425" s="22"/>
      <c r="H425" s="22"/>
      <c r="I425" s="22"/>
      <c r="J425" s="22"/>
      <c r="K425" s="22"/>
      <c r="L425" s="22"/>
      <c r="M425" s="22"/>
      <c r="N425" s="22"/>
      <c r="O425" s="22"/>
      <c r="P425" s="22">
        <f t="shared" si="163"/>
        <v>6.3</v>
      </c>
    </row>
    <row r="426" spans="1:16" x14ac:dyDescent="0.2">
      <c r="A426" s="6" t="s">
        <v>100</v>
      </c>
      <c r="B426" s="10"/>
      <c r="C426" s="14" t="s">
        <v>75</v>
      </c>
      <c r="D426" s="15">
        <v>5600</v>
      </c>
      <c r="E426" s="15">
        <v>5524</v>
      </c>
      <c r="F426" s="15">
        <v>5531</v>
      </c>
      <c r="G426" s="15"/>
      <c r="H426" s="15"/>
      <c r="I426" s="15"/>
      <c r="J426" s="15"/>
      <c r="K426" s="15"/>
      <c r="L426" s="15"/>
      <c r="M426" s="15"/>
      <c r="N426" s="15"/>
      <c r="O426" s="15"/>
      <c r="P426" s="15">
        <f t="shared" si="161"/>
        <v>5552</v>
      </c>
    </row>
    <row r="427" spans="1:16" x14ac:dyDescent="0.2">
      <c r="A427" s="6"/>
      <c r="B427" s="10"/>
      <c r="C427" s="14" t="s">
        <v>76</v>
      </c>
      <c r="D427" s="15">
        <v>5142</v>
      </c>
      <c r="E427" s="15">
        <v>5087</v>
      </c>
      <c r="F427" s="15">
        <v>5172</v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>
        <f t="shared" si="162"/>
        <v>5134</v>
      </c>
    </row>
    <row r="428" spans="1:16" x14ac:dyDescent="0.2">
      <c r="A428" s="6"/>
      <c r="B428" s="10"/>
      <c r="C428" s="14" t="s">
        <v>77</v>
      </c>
      <c r="D428" s="15">
        <v>458</v>
      </c>
      <c r="E428" s="15">
        <v>437</v>
      </c>
      <c r="F428" s="15">
        <v>359</v>
      </c>
      <c r="G428" s="15"/>
      <c r="H428" s="15"/>
      <c r="I428" s="15"/>
      <c r="J428" s="15"/>
      <c r="K428" s="15"/>
      <c r="L428" s="15"/>
      <c r="M428" s="15"/>
      <c r="N428" s="15"/>
      <c r="O428" s="15"/>
      <c r="P428" s="15">
        <f t="shared" si="162"/>
        <v>418</v>
      </c>
    </row>
    <row r="429" spans="1:16" x14ac:dyDescent="0.2">
      <c r="A429" s="19"/>
      <c r="B429" s="20"/>
      <c r="C429" s="21" t="s">
        <v>78</v>
      </c>
      <c r="D429" s="22">
        <v>8.1999999999999993</v>
      </c>
      <c r="E429" s="22">
        <v>7.9</v>
      </c>
      <c r="F429" s="22">
        <v>6.5</v>
      </c>
      <c r="G429" s="22"/>
      <c r="H429" s="22"/>
      <c r="I429" s="22"/>
      <c r="J429" s="22"/>
      <c r="K429" s="22"/>
      <c r="L429" s="22"/>
      <c r="M429" s="22"/>
      <c r="N429" s="22"/>
      <c r="O429" s="22"/>
      <c r="P429" s="22">
        <f t="shared" si="163"/>
        <v>7.5</v>
      </c>
    </row>
    <row r="430" spans="1:16" x14ac:dyDescent="0.2">
      <c r="A430" s="6" t="s">
        <v>123</v>
      </c>
      <c r="B430" s="10"/>
      <c r="C430" s="14" t="s">
        <v>75</v>
      </c>
      <c r="D430" s="15">
        <v>12237</v>
      </c>
      <c r="E430" s="15">
        <v>12313</v>
      </c>
      <c r="F430" s="15">
        <v>12491</v>
      </c>
      <c r="G430" s="15"/>
      <c r="H430" s="15"/>
      <c r="I430" s="15"/>
      <c r="J430" s="15"/>
      <c r="K430" s="15"/>
      <c r="L430" s="15"/>
      <c r="M430" s="15"/>
      <c r="N430" s="15"/>
      <c r="O430" s="15"/>
      <c r="P430" s="15">
        <f t="shared" si="161"/>
        <v>12347</v>
      </c>
    </row>
    <row r="431" spans="1:16" x14ac:dyDescent="0.2">
      <c r="A431" s="6"/>
      <c r="B431" s="10"/>
      <c r="C431" s="14" t="s">
        <v>76</v>
      </c>
      <c r="D431" s="15">
        <v>11931</v>
      </c>
      <c r="E431" s="15">
        <v>12004</v>
      </c>
      <c r="F431" s="15">
        <v>12212</v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>
        <f t="shared" si="162"/>
        <v>12049</v>
      </c>
    </row>
    <row r="432" spans="1:16" x14ac:dyDescent="0.2">
      <c r="A432" s="6"/>
      <c r="B432" s="10"/>
      <c r="C432" s="14" t="s">
        <v>77</v>
      </c>
      <c r="D432" s="15">
        <v>306</v>
      </c>
      <c r="E432" s="15">
        <v>309</v>
      </c>
      <c r="F432" s="15">
        <v>279</v>
      </c>
      <c r="G432" s="15"/>
      <c r="H432" s="15"/>
      <c r="I432" s="15"/>
      <c r="J432" s="15"/>
      <c r="K432" s="15"/>
      <c r="L432" s="15"/>
      <c r="M432" s="15"/>
      <c r="N432" s="15"/>
      <c r="O432" s="15"/>
      <c r="P432" s="15">
        <f t="shared" si="162"/>
        <v>298</v>
      </c>
    </row>
    <row r="433" spans="1:16" x14ac:dyDescent="0.2">
      <c r="A433" s="19"/>
      <c r="B433" s="20"/>
      <c r="C433" s="21" t="s">
        <v>78</v>
      </c>
      <c r="D433" s="22">
        <v>2.5</v>
      </c>
      <c r="E433" s="22">
        <v>2.5</v>
      </c>
      <c r="F433" s="22">
        <v>2.2000000000000002</v>
      </c>
      <c r="G433" s="22"/>
      <c r="H433" s="22"/>
      <c r="I433" s="22"/>
      <c r="J433" s="22"/>
      <c r="K433" s="22"/>
      <c r="L433" s="22"/>
      <c r="M433" s="22"/>
      <c r="N433" s="22"/>
      <c r="O433" s="22"/>
      <c r="P433" s="22">
        <f t="shared" si="163"/>
        <v>2.4</v>
      </c>
    </row>
    <row r="434" spans="1:16" x14ac:dyDescent="0.2">
      <c r="A434" s="6" t="s">
        <v>101</v>
      </c>
      <c r="B434" s="10"/>
      <c r="C434" s="14" t="s">
        <v>75</v>
      </c>
      <c r="D434" s="15">
        <v>49147</v>
      </c>
      <c r="E434" s="15">
        <v>49603</v>
      </c>
      <c r="F434" s="15">
        <v>50222</v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>
        <f t="shared" si="161"/>
        <v>49657</v>
      </c>
    </row>
    <row r="435" spans="1:16" x14ac:dyDescent="0.2">
      <c r="A435" s="6"/>
      <c r="B435" s="10"/>
      <c r="C435" s="14" t="s">
        <v>76</v>
      </c>
      <c r="D435" s="15">
        <v>47563</v>
      </c>
      <c r="E435" s="15">
        <v>47801</v>
      </c>
      <c r="F435" s="15">
        <v>48604</v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>
        <f t="shared" si="162"/>
        <v>47989</v>
      </c>
    </row>
    <row r="436" spans="1:16" x14ac:dyDescent="0.2">
      <c r="A436" s="6"/>
      <c r="B436" s="10"/>
      <c r="C436" s="14" t="s">
        <v>77</v>
      </c>
      <c r="D436" s="15">
        <v>1584</v>
      </c>
      <c r="E436" s="15">
        <v>1802</v>
      </c>
      <c r="F436" s="15">
        <v>1618</v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>
        <f t="shared" si="162"/>
        <v>1668</v>
      </c>
    </row>
    <row r="437" spans="1:16" x14ac:dyDescent="0.2">
      <c r="A437" s="19"/>
      <c r="B437" s="20"/>
      <c r="C437" s="21" t="s">
        <v>78</v>
      </c>
      <c r="D437" s="22">
        <v>3.2</v>
      </c>
      <c r="E437" s="22">
        <v>3.6</v>
      </c>
      <c r="F437" s="22">
        <v>3.2</v>
      </c>
      <c r="G437" s="22"/>
      <c r="H437" s="22"/>
      <c r="I437" s="22"/>
      <c r="J437" s="22"/>
      <c r="K437" s="22"/>
      <c r="L437" s="22"/>
      <c r="M437" s="22"/>
      <c r="N437" s="22"/>
      <c r="O437" s="22"/>
      <c r="P437" s="22">
        <f t="shared" si="163"/>
        <v>3.4</v>
      </c>
    </row>
    <row r="438" spans="1:16" x14ac:dyDescent="0.2">
      <c r="A438" s="6" t="s">
        <v>102</v>
      </c>
      <c r="C438" s="14" t="s">
        <v>75</v>
      </c>
      <c r="D438" s="15">
        <v>18533</v>
      </c>
      <c r="E438" s="15">
        <v>18700</v>
      </c>
      <c r="F438" s="15">
        <v>18960</v>
      </c>
      <c r="G438" s="15"/>
      <c r="H438" s="15"/>
      <c r="I438" s="15"/>
      <c r="J438" s="15"/>
      <c r="K438" s="15"/>
      <c r="L438" s="15"/>
      <c r="M438" s="15"/>
      <c r="N438" s="15"/>
      <c r="O438" s="15"/>
      <c r="P438" s="15">
        <f t="shared" si="161"/>
        <v>18731</v>
      </c>
    </row>
    <row r="439" spans="1:16" x14ac:dyDescent="0.2">
      <c r="A439" s="6"/>
      <c r="C439" s="14" t="s">
        <v>76</v>
      </c>
      <c r="D439" s="15">
        <v>18146</v>
      </c>
      <c r="E439" s="15">
        <v>18258</v>
      </c>
      <c r="F439" s="15">
        <v>18574</v>
      </c>
      <c r="G439" s="15"/>
      <c r="H439" s="15"/>
      <c r="I439" s="15"/>
      <c r="J439" s="15"/>
      <c r="K439" s="15"/>
      <c r="L439" s="15"/>
      <c r="M439" s="15"/>
      <c r="N439" s="15"/>
      <c r="O439" s="15"/>
      <c r="P439" s="15">
        <f t="shared" si="162"/>
        <v>18326</v>
      </c>
    </row>
    <row r="440" spans="1:16" x14ac:dyDescent="0.2">
      <c r="A440" s="6"/>
      <c r="C440" s="14" t="s">
        <v>77</v>
      </c>
      <c r="D440" s="15">
        <v>387</v>
      </c>
      <c r="E440" s="15">
        <v>442</v>
      </c>
      <c r="F440" s="15">
        <v>386</v>
      </c>
      <c r="G440" s="15"/>
      <c r="H440" s="15"/>
      <c r="I440" s="15"/>
      <c r="J440" s="15"/>
      <c r="K440" s="15"/>
      <c r="L440" s="15"/>
      <c r="M440" s="15"/>
      <c r="N440" s="15"/>
      <c r="O440" s="15"/>
      <c r="P440" s="15">
        <f t="shared" si="162"/>
        <v>405</v>
      </c>
    </row>
    <row r="441" spans="1:16" ht="12.75" thickBot="1" x14ac:dyDescent="0.25">
      <c r="A441" s="7"/>
      <c r="B441" s="11"/>
      <c r="C441" s="16" t="s">
        <v>78</v>
      </c>
      <c r="D441" s="17">
        <v>2.1</v>
      </c>
      <c r="E441" s="17">
        <v>2.4</v>
      </c>
      <c r="F441" s="17">
        <v>2</v>
      </c>
      <c r="G441" s="17"/>
      <c r="H441" s="17"/>
      <c r="I441" s="17"/>
      <c r="J441" s="17"/>
      <c r="K441" s="17"/>
      <c r="L441" s="17"/>
      <c r="M441" s="17"/>
      <c r="N441" s="17"/>
      <c r="O441" s="17"/>
      <c r="P441" s="17">
        <f t="shared" si="163"/>
        <v>2.2000000000000002</v>
      </c>
    </row>
    <row r="442" spans="1:16" x14ac:dyDescent="0.2"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</row>
    <row r="443" spans="1:16" x14ac:dyDescent="0.2"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</row>
    <row r="444" spans="1:16" x14ac:dyDescent="0.2"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</row>
    <row r="445" spans="1:16" x14ac:dyDescent="0.2"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</sheetData>
  <phoneticPr fontId="0" type="noConversion"/>
  <pageMargins left="0.25" right="0.25" top="0.86" bottom="0.5" header="0.5" footer="0.25"/>
  <pageSetup scale="74" fitToHeight="0" orientation="landscape" r:id="rId1"/>
  <headerFooter alignWithMargins="0">
    <oddHeader xml:space="preserve">&amp;C&amp;"Arial,Bold"NATION, ALABAMA, COUNTIES,  METROPOLITAN AREAS AND CITIES
2024 UNEMPLOYMENT DATA
</oddHeader>
    <oddFooter xml:space="preserve">&amp;LEstimates prepared by the Alabama Department of Labor in cooperation with the Bureau of Labor Statistics, based on 2023 benchmark.
&amp;D
</oddFooter>
  </headerFooter>
  <rowBreaks count="9" manualBreakCount="9">
    <brk id="53" max="15" man="1"/>
    <brk id="105" max="15" man="1"/>
    <brk id="153" max="15" man="1"/>
    <brk id="201" max="15" man="1"/>
    <brk id="249" max="15" man="1"/>
    <brk id="297" max="15" man="1"/>
    <brk id="325" max="15" man="1"/>
    <brk id="333" max="15" man="1"/>
    <brk id="389" max="15" man="1"/>
  </rowBreaks>
  <colBreaks count="1" manualBreakCount="1">
    <brk id="15" max="4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LMI  Division</dc:creator>
  <cp:lastModifiedBy>Williams, Greta</cp:lastModifiedBy>
  <cp:lastPrinted>2024-04-16T19:05:04Z</cp:lastPrinted>
  <dcterms:created xsi:type="dcterms:W3CDTF">2002-02-22T15:04:20Z</dcterms:created>
  <dcterms:modified xsi:type="dcterms:W3CDTF">2024-04-16T19:05:17Z</dcterms:modified>
</cp:coreProperties>
</file>